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24" windowHeight="9996" tabRatio="871" firstSheet="2" activeTab="11"/>
  </bookViews>
  <sheets>
    <sheet name="表1财政拨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国有资本经营预算支出表" sheetId="6" r:id="rId6"/>
    <sheet name="表7部门收支总表" sheetId="7" r:id="rId7"/>
    <sheet name="表8部门收入总表" sheetId="8" r:id="rId8"/>
    <sheet name="表9部门支出总表" sheetId="9" r:id="rId9"/>
    <sheet name="表10政府预算支出经济分类预算表" sheetId="10" r:id="rId10"/>
    <sheet name="表11部门预算支出经济分类预算表" sheetId="11" r:id="rId11"/>
    <sheet name="表12上级专项转移支付情况表" sheetId="12" r:id="rId12"/>
    <sheet name="表13政府采购预算表" sheetId="13" r:id="rId13"/>
  </sheets>
  <definedNames>
    <definedName name="_xlnm.Print_Area" localSheetId="0">$A$1:$G$44</definedName>
    <definedName name="_xlnm.Print_Area" localSheetId="1">$A$1:$I$30</definedName>
    <definedName name="_xlnm.Print_Area" localSheetId="2">$A$1:$G$64</definedName>
    <definedName name="_xlnm.Print_Area" localSheetId="3">$A$1:$I$14</definedName>
    <definedName name="_xlnm.Print_Area" localSheetId="4">$A$1:$X$7</definedName>
    <definedName name="_xlnm.Print_Area" localSheetId="5">$A$1:$X$7</definedName>
    <definedName name="_xlnm.Print_Area" localSheetId="8">$A$1:$X$30</definedName>
    <definedName name="_xlnm.Print_Area" localSheetId="6">$A$1:$D$44</definedName>
    <definedName name="_xlnm.Print_Area" localSheetId="7">$A$1:$AJ$9</definedName>
    <definedName name="_xlnm.Print_Area" localSheetId="11">$A$1:$G$4</definedName>
    <definedName name="_xlnm.Print_Area" localSheetId="12">$A$1:$V$28</definedName>
    <definedName name="_xlnm.Print_Area" localSheetId="10">$A$1:$L$79</definedName>
    <definedName name="_xlnm.Print_Area" localSheetId="9">$A$1:$N$63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<sst xmlns="http://schemas.openxmlformats.org/spreadsheetml/2006/main" count="1394" uniqueCount="570">
  <si>
    <t/>
  </si>
  <si>
    <t xml:space="preserve">  会议费</t>
  </si>
  <si>
    <t>注：本部门无上级转移支付补助，故本表为空。</t>
  </si>
  <si>
    <t xml:space="preserve">    维修（护）费（机关）</t>
  </si>
  <si>
    <t>08</t>
  </si>
  <si>
    <t>生活补助</t>
  </si>
  <si>
    <t>机关事业单位基本养老保险缴费</t>
  </si>
  <si>
    <t xml:space="preserve">  职工基本医疗保险缴费</t>
  </si>
  <si>
    <t>办公用品</t>
  </si>
  <si>
    <t xml:space="preserve">    工资奖金津补贴</t>
  </si>
  <si>
    <t xml:space="preserve">  机关事业单位基本养老保险缴费</t>
  </si>
  <si>
    <t>收入</t>
  </si>
  <si>
    <t xml:space="preserve">    30228</t>
  </si>
  <si>
    <t xml:space="preserve">    六、科学技术支出</t>
  </si>
  <si>
    <t>支出总计</t>
  </si>
  <si>
    <t>预算公开06表</t>
  </si>
  <si>
    <t>其他支出</t>
  </si>
  <si>
    <t>30207</t>
  </si>
  <si>
    <t>30240</t>
  </si>
  <si>
    <t>对个人和家庭的补助</t>
  </si>
  <si>
    <t>巡察信箱</t>
  </si>
  <si>
    <t xml:space="preserve">  30112</t>
  </si>
  <si>
    <t xml:space="preserve">    50101</t>
  </si>
  <si>
    <t>罚没收入</t>
  </si>
  <si>
    <t>一、"三公"经费小计</t>
  </si>
  <si>
    <t xml:space="preserve">    二十八、债务付息支出</t>
  </si>
  <si>
    <t xml:space="preserve">    (1)县本级</t>
  </si>
  <si>
    <t xml:space="preserve">  50306</t>
  </si>
  <si>
    <t>30108</t>
  </si>
  <si>
    <t xml:space="preserve">  30215</t>
  </si>
  <si>
    <t xml:space="preserve">    二十一、粮油物资储备支出</t>
  </si>
  <si>
    <t>502</t>
  </si>
  <si>
    <t xml:space="preserve">  30211</t>
  </si>
  <si>
    <t xml:space="preserve">    50202</t>
  </si>
  <si>
    <t xml:space="preserve">    50206</t>
  </si>
  <si>
    <t xml:space="preserve">  电费</t>
  </si>
  <si>
    <t>单位：元</t>
  </si>
  <si>
    <t xml:space="preserve">  2.纳入一般公共预算管理的非税收入安排的资金</t>
  </si>
  <si>
    <t>复印纸</t>
  </si>
  <si>
    <t>17</t>
  </si>
  <si>
    <t>99</t>
  </si>
  <si>
    <t>13</t>
  </si>
  <si>
    <t>住房公积金</t>
  </si>
  <si>
    <t xml:space="preserve">  2.经营收入安排的资金</t>
  </si>
  <si>
    <t>基本支出</t>
  </si>
  <si>
    <t>预算公开03表</t>
  </si>
  <si>
    <t>分散采购</t>
  </si>
  <si>
    <t>一般公共预算支出表</t>
  </si>
  <si>
    <t>空调机组</t>
  </si>
  <si>
    <t xml:space="preserve">    30302</t>
  </si>
  <si>
    <t>其他结转</t>
  </si>
  <si>
    <t xml:space="preserve">  30101</t>
  </si>
  <si>
    <t>三、国有资本经营预算拨款</t>
  </si>
  <si>
    <t>木制台、桌类</t>
  </si>
  <si>
    <t>30214</t>
  </si>
  <si>
    <t>单位名称\政府预算经济分类科目名称</t>
  </si>
  <si>
    <t>收入总计</t>
  </si>
  <si>
    <t xml:space="preserve">    三、国防支出</t>
  </si>
  <si>
    <t>采购品目名称</t>
  </si>
  <si>
    <t xml:space="preserve">  2210201</t>
  </si>
  <si>
    <t>喷墨打印机</t>
  </si>
  <si>
    <t>空调</t>
  </si>
  <si>
    <t>办公打印机</t>
  </si>
  <si>
    <t>支出经济分类科目编码</t>
  </si>
  <si>
    <t>30113</t>
  </si>
  <si>
    <t xml:space="preserve">  30202</t>
  </si>
  <si>
    <t xml:space="preserve">    绩效工资</t>
  </si>
  <si>
    <t>30199</t>
  </si>
  <si>
    <t>其他社会保障缴费</t>
  </si>
  <si>
    <t>一般公共预算拨款</t>
  </si>
  <si>
    <t xml:space="preserve">  30206</t>
  </si>
  <si>
    <t xml:space="preserve">    十八、援助其他地区支出</t>
  </si>
  <si>
    <t>财政拨款收支总表</t>
  </si>
  <si>
    <t xml:space="preserve">    30101</t>
  </si>
  <si>
    <t>政府住房基金收入</t>
  </si>
  <si>
    <t>26</t>
  </si>
  <si>
    <t xml:space="preserve">  30302</t>
  </si>
  <si>
    <t xml:space="preserve">    差旅费</t>
  </si>
  <si>
    <t xml:space="preserve">    住房公积金（机关）</t>
  </si>
  <si>
    <t xml:space="preserve">    十五、资源勘探工业信息等支出</t>
  </si>
  <si>
    <t xml:space="preserve">    机关事业单位基本养老保险缴费</t>
  </si>
  <si>
    <t xml:space="preserve">    30206</t>
  </si>
  <si>
    <t xml:space="preserve">    (2)上级补助</t>
  </si>
  <si>
    <t>一、一般公共预算拨款</t>
  </si>
  <si>
    <t xml:space="preserve">    印刷费</t>
  </si>
  <si>
    <t xml:space="preserve">    30202</t>
  </si>
  <si>
    <t>专项收入</t>
  </si>
  <si>
    <t xml:space="preserve">  住房改革支出</t>
  </si>
  <si>
    <t>一般公共服务支出</t>
  </si>
  <si>
    <t xml:space="preserve">    行政单位医疗</t>
  </si>
  <si>
    <t>30229</t>
  </si>
  <si>
    <t xml:space="preserve">    财政对失业保险基金的补助</t>
  </si>
  <si>
    <t>A080299</t>
  </si>
  <si>
    <t>基本支出结转</t>
  </si>
  <si>
    <t xml:space="preserve">  财政对失业保险基金的补助</t>
  </si>
  <si>
    <t>预算公开13表</t>
  </si>
  <si>
    <t xml:space="preserve">    租赁费</t>
  </si>
  <si>
    <t xml:space="preserve">  机关工资福利支出</t>
  </si>
  <si>
    <t>2021年</t>
  </si>
  <si>
    <t xml:space="preserve">    津贴补贴</t>
  </si>
  <si>
    <t xml:space="preserve">  机关资本性支出（一）</t>
  </si>
  <si>
    <t xml:space="preserve">    七、文化旅游体育与传媒支出</t>
  </si>
  <si>
    <t>本年支出合计</t>
  </si>
  <si>
    <t>39</t>
  </si>
  <si>
    <t xml:space="preserve">    30112</t>
  </si>
  <si>
    <t xml:space="preserve">  生活补助</t>
  </si>
  <si>
    <t>31</t>
  </si>
  <si>
    <t>2021年比2020年增减%</t>
  </si>
  <si>
    <t xml:space="preserve">    其他社会保障缴费</t>
  </si>
  <si>
    <t xml:space="preserve">    50306</t>
  </si>
  <si>
    <t xml:space="preserve">  50101</t>
  </si>
  <si>
    <t>本年收入合计</t>
  </si>
  <si>
    <t xml:space="preserve">    30211</t>
  </si>
  <si>
    <t xml:space="preserve">    30215</t>
  </si>
  <si>
    <t xml:space="preserve">  50206</t>
  </si>
  <si>
    <t>预算公开09表</t>
  </si>
  <si>
    <t>国有资本经营预算拨款结转</t>
  </si>
  <si>
    <t xml:space="preserve">  培训费</t>
  </si>
  <si>
    <t>合计</t>
  </si>
  <si>
    <t>采购内容</t>
  </si>
  <si>
    <t xml:space="preserve">    邮电费</t>
  </si>
  <si>
    <t xml:space="preserve">  50202</t>
  </si>
  <si>
    <t>张</t>
  </si>
  <si>
    <t>集中</t>
  </si>
  <si>
    <t xml:space="preserve">    2082701</t>
  </si>
  <si>
    <t xml:space="preserve">    机关事业单位基本养老保险缴费支出</t>
  </si>
  <si>
    <t>208</t>
  </si>
  <si>
    <t>福利费</t>
  </si>
  <si>
    <t xml:space="preserve">    十、卫生健康支出</t>
  </si>
  <si>
    <t>部门预算支出经济分类预算表</t>
  </si>
  <si>
    <t>国有资本经营预算支出表</t>
  </si>
  <si>
    <t>台</t>
  </si>
  <si>
    <t>上级专项转移支付情况表</t>
  </si>
  <si>
    <t>其他印刷品</t>
  </si>
  <si>
    <t xml:space="preserve">    电费</t>
  </si>
  <si>
    <t xml:space="preserve">  302</t>
  </si>
  <si>
    <t xml:space="preserve">    设备购置（资本性）</t>
  </si>
  <si>
    <t xml:space="preserve">  30228</t>
  </si>
  <si>
    <t>包装容器</t>
  </si>
  <si>
    <t xml:space="preserve">    维修（护）费</t>
  </si>
  <si>
    <t>单位:元</t>
  </si>
  <si>
    <t>人员经费</t>
  </si>
  <si>
    <t>租赁费</t>
  </si>
  <si>
    <t>03</t>
  </si>
  <si>
    <t>40</t>
  </si>
  <si>
    <t>07</t>
  </si>
  <si>
    <t>部门收支总表</t>
  </si>
  <si>
    <t xml:space="preserve">  绩效工资</t>
  </si>
  <si>
    <t>津贴补贴</t>
  </si>
  <si>
    <t xml:space="preserve">  纪检监察事务</t>
  </si>
  <si>
    <t>计量单位</t>
  </si>
  <si>
    <t xml:space="preserve">  资本性支出</t>
  </si>
  <si>
    <t>3.公务用车费</t>
  </si>
  <si>
    <t>303</t>
  </si>
  <si>
    <t xml:space="preserve">  20111</t>
  </si>
  <si>
    <t xml:space="preserve">  2011101</t>
  </si>
  <si>
    <t>A020204</t>
  </si>
  <si>
    <t xml:space="preserve">  退休费</t>
  </si>
  <si>
    <t xml:space="preserve">    (5)国有资源(资产)有偿使用收入安排的资金</t>
  </si>
  <si>
    <t>科目名称</t>
  </si>
  <si>
    <t>预算公开02表</t>
  </si>
  <si>
    <t>项目(按支出功能科目分类)</t>
  </si>
  <si>
    <t>办公设备购置（资本性）</t>
  </si>
  <si>
    <t>A9903</t>
  </si>
  <si>
    <t>车辆加油服务</t>
  </si>
  <si>
    <t>印刷费</t>
  </si>
  <si>
    <t xml:space="preserve">    50102</t>
  </si>
  <si>
    <t xml:space="preserve">    八、社会保障和就业支出</t>
  </si>
  <si>
    <t xml:space="preserve">    31002</t>
  </si>
  <si>
    <t>30107</t>
  </si>
  <si>
    <t>509</t>
  </si>
  <si>
    <t xml:space="preserve">  30216</t>
  </si>
  <si>
    <t xml:space="preserve">  2101101</t>
  </si>
  <si>
    <t xml:space="preserve">  行政事业单位养老支出</t>
  </si>
  <si>
    <t>30103</t>
  </si>
  <si>
    <t>501</t>
  </si>
  <si>
    <t>政府性基金预算拨款</t>
  </si>
  <si>
    <t>二、政府性基金预算拨款</t>
  </si>
  <si>
    <t>差旅费</t>
  </si>
  <si>
    <t xml:space="preserve">    50201</t>
  </si>
  <si>
    <t xml:space="preserve">    50209</t>
  </si>
  <si>
    <t xml:space="preserve">    50205</t>
  </si>
  <si>
    <t>自主采购</t>
  </si>
  <si>
    <t>14</t>
  </si>
  <si>
    <t>部门预算经济科目编码</t>
  </si>
  <si>
    <t>行政事业性收费收入</t>
  </si>
  <si>
    <t xml:space="preserve">  伙食补助费</t>
  </si>
  <si>
    <t xml:space="preserve">    二十、住房保障支出</t>
  </si>
  <si>
    <t xml:space="preserve">  公务用车运行维护费</t>
  </si>
  <si>
    <t>10</t>
  </si>
  <si>
    <t>未纳入财政专户管理的收入安排的资金</t>
  </si>
  <si>
    <t xml:space="preserve">  劳务费</t>
  </si>
  <si>
    <t xml:space="preserve">    二十四、预备费</t>
  </si>
  <si>
    <t>C99</t>
  </si>
  <si>
    <t>A02052305</t>
  </si>
  <si>
    <t>办公桌椅</t>
  </si>
  <si>
    <t>310</t>
  </si>
  <si>
    <t xml:space="preserve">    二十三、灾害防治及应急管理支出</t>
  </si>
  <si>
    <t xml:space="preserve">    福利费</t>
  </si>
  <si>
    <t xml:space="preserve">    职工基本医疗保险缴费</t>
  </si>
  <si>
    <t>预算公开07表</t>
  </si>
  <si>
    <t>乡镇纪委办公办案经费</t>
  </si>
  <si>
    <t>公车运行维护费</t>
  </si>
  <si>
    <t>30213</t>
  </si>
  <si>
    <t>对企业补助(基本建设)</t>
  </si>
  <si>
    <t xml:space="preserve">  30102</t>
  </si>
  <si>
    <t>项目</t>
  </si>
  <si>
    <t xml:space="preserve">    30305</t>
  </si>
  <si>
    <t>30299</t>
  </si>
  <si>
    <t>30217</t>
  </si>
  <si>
    <t xml:space="preserve">  水费</t>
  </si>
  <si>
    <t xml:space="preserve">  30106</t>
  </si>
  <si>
    <t>221</t>
  </si>
  <si>
    <t xml:space="preserve">  行政事业单位医疗</t>
  </si>
  <si>
    <t>政府性基金预算拨款结转</t>
  </si>
  <si>
    <t>邮电费</t>
  </si>
  <si>
    <t xml:space="preserve">  机关商品和服务支出</t>
  </si>
  <si>
    <t xml:space="preserve">    其他商品和服务支出</t>
  </si>
  <si>
    <t>30110</t>
  </si>
  <si>
    <t xml:space="preserve">  30201</t>
  </si>
  <si>
    <t xml:space="preserve">  30205</t>
  </si>
  <si>
    <t xml:space="preserve">    四、公共安全支出</t>
  </si>
  <si>
    <t>其它商品及服务</t>
  </si>
  <si>
    <t xml:space="preserve">    离退休费</t>
  </si>
  <si>
    <t>奖金</t>
  </si>
  <si>
    <t xml:space="preserve">    公务用车运行维护费</t>
  </si>
  <si>
    <t xml:space="preserve">    30106</t>
  </si>
  <si>
    <t xml:space="preserve">  30305</t>
  </si>
  <si>
    <t>类</t>
  </si>
  <si>
    <t xml:space="preserve">  巡察工作专项经费</t>
  </si>
  <si>
    <t xml:space="preserve">    30102</t>
  </si>
  <si>
    <t>29</t>
  </si>
  <si>
    <t xml:space="preserve">  3.其他结转</t>
  </si>
  <si>
    <t xml:space="preserve">    2080501</t>
  </si>
  <si>
    <t xml:space="preserve">    2080505</t>
  </si>
  <si>
    <t xml:space="preserve">    30205</t>
  </si>
  <si>
    <t xml:space="preserve">  其他工资福利支出</t>
  </si>
  <si>
    <t xml:space="preserve">  纪委监委办公办案经费</t>
  </si>
  <si>
    <t xml:space="preserve">    30201</t>
  </si>
  <si>
    <t>对社会保障基金补助</t>
  </si>
  <si>
    <t>资料复印</t>
  </si>
  <si>
    <t>单位名称\支出经济分类科目名称</t>
  </si>
  <si>
    <t>政府预算支出经济分类预算表</t>
  </si>
  <si>
    <t>单位代码</t>
  </si>
  <si>
    <t>预算公开08表</t>
  </si>
  <si>
    <t xml:space="preserve">    其他交通费用</t>
  </si>
  <si>
    <t>30226</t>
  </si>
  <si>
    <t>210</t>
  </si>
  <si>
    <t xml:space="preserve">    伙食补助费</t>
  </si>
  <si>
    <t xml:space="preserve">  办公费</t>
  </si>
  <si>
    <t xml:space="preserve">  21011</t>
  </si>
  <si>
    <t xml:space="preserve">    税金及附加费用</t>
  </si>
  <si>
    <t>经费拨款(补助)</t>
  </si>
  <si>
    <t xml:space="preserve">    水费</t>
  </si>
  <si>
    <t>一般公共预算拨款结转</t>
  </si>
  <si>
    <t xml:space="preserve">    (8)其他收入安排的资金</t>
  </si>
  <si>
    <t>其中：一般公共预算拨款</t>
  </si>
  <si>
    <t xml:space="preserve">  其他商品和服务支出</t>
  </si>
  <si>
    <t xml:space="preserve">  1.一般公共预算拨款结转</t>
  </si>
  <si>
    <t>粉盒</t>
  </si>
  <si>
    <t xml:space="preserve">    行政单位离退休</t>
  </si>
  <si>
    <t xml:space="preserve">    生活补助</t>
  </si>
  <si>
    <t>国有资源(资产)有偿使用收入</t>
  </si>
  <si>
    <t>预算数</t>
  </si>
  <si>
    <t>绩效工资</t>
  </si>
  <si>
    <t>单位名称                        (经济分类科目名称)</t>
  </si>
  <si>
    <t xml:space="preserve">  津贴补贴</t>
  </si>
  <si>
    <t xml:space="preserve">    十二、城乡社区支出</t>
  </si>
  <si>
    <t xml:space="preserve">  50102</t>
  </si>
  <si>
    <t xml:space="preserve">  503</t>
  </si>
  <si>
    <t xml:space="preserve">    30216</t>
  </si>
  <si>
    <t xml:space="preserve">  31002</t>
  </si>
  <si>
    <t>其中:一般公共预算拨款</t>
  </si>
  <si>
    <t>组织形式</t>
  </si>
  <si>
    <t xml:space="preserve">  50209</t>
  </si>
  <si>
    <t xml:space="preserve">  50205</t>
  </si>
  <si>
    <t xml:space="preserve">  22102</t>
  </si>
  <si>
    <t xml:space="preserve">  50201</t>
  </si>
  <si>
    <t>30231</t>
  </si>
  <si>
    <t>公务接待费</t>
  </si>
  <si>
    <t>单位编码</t>
  </si>
  <si>
    <t xml:space="preserve">  办公设备购置（资本性）</t>
  </si>
  <si>
    <t>30239</t>
  </si>
  <si>
    <t xml:space="preserve">    十七、金融支出</t>
  </si>
  <si>
    <t>采购方式</t>
  </si>
  <si>
    <t>预算公开12表</t>
  </si>
  <si>
    <t xml:space="preserve">    五、教育支出</t>
  </si>
  <si>
    <t>套</t>
  </si>
  <si>
    <t>纳入财政专户管理的收入安排的资金</t>
  </si>
  <si>
    <t>2020年</t>
  </si>
  <si>
    <t xml:space="preserve">  301</t>
  </si>
  <si>
    <t xml:space="preserve">    委托业务费</t>
  </si>
  <si>
    <t>单位：万元</t>
  </si>
  <si>
    <t xml:space="preserve">    (2)行政事业性收费收入安排的资金</t>
  </si>
  <si>
    <t xml:space="preserve">    劳务费</t>
  </si>
  <si>
    <t>06</t>
  </si>
  <si>
    <t>多功能一体机</t>
  </si>
  <si>
    <t>项目支出结转</t>
  </si>
  <si>
    <t>02</t>
  </si>
  <si>
    <t xml:space="preserve">  福利费</t>
  </si>
  <si>
    <t>伙食补助费</t>
  </si>
  <si>
    <t xml:space="preserve">    30226</t>
  </si>
  <si>
    <t>小计</t>
  </si>
  <si>
    <t>302</t>
  </si>
  <si>
    <t>工资福利支出</t>
  </si>
  <si>
    <t xml:space="preserve">    办公设备购置（资本性）</t>
  </si>
  <si>
    <t xml:space="preserve">    办公经费</t>
  </si>
  <si>
    <t>注：本部门无政府性基金预算安排的支出，故本表为空。</t>
  </si>
  <si>
    <t>参考单价</t>
  </si>
  <si>
    <t>30201</t>
  </si>
  <si>
    <t xml:space="preserve">  30110</t>
  </si>
  <si>
    <t>30205</t>
  </si>
  <si>
    <t>上年结余收入</t>
  </si>
  <si>
    <t>预算公开11表</t>
  </si>
  <si>
    <t xml:space="preserve">    50103</t>
  </si>
  <si>
    <t>捐赠收入</t>
  </si>
  <si>
    <t>30102</t>
  </si>
  <si>
    <t xml:space="preserve">  30213</t>
  </si>
  <si>
    <t xml:space="preserve">    二十九、债务发行费用支出</t>
  </si>
  <si>
    <t xml:space="preserve">    基本工资</t>
  </si>
  <si>
    <t>30106</t>
  </si>
  <si>
    <t xml:space="preserve">  30299</t>
  </si>
  <si>
    <t xml:space="preserve">  30217</t>
  </si>
  <si>
    <t xml:space="preserve">    50208</t>
  </si>
  <si>
    <t>培训费</t>
  </si>
  <si>
    <t>公用经费</t>
  </si>
  <si>
    <t>国有资本经营预算拨款</t>
  </si>
  <si>
    <t xml:space="preserve">  其他社会保障缴费</t>
  </si>
  <si>
    <t>资本性支出</t>
  </si>
  <si>
    <t>11</t>
  </si>
  <si>
    <t>15</t>
  </si>
  <si>
    <t>项目支出</t>
  </si>
  <si>
    <t xml:space="preserve">    退休费</t>
  </si>
  <si>
    <t>支出</t>
  </si>
  <si>
    <t xml:space="preserve">    30239</t>
  </si>
  <si>
    <t>三、培训费</t>
  </si>
  <si>
    <t xml:space="preserve">  2082701</t>
  </si>
  <si>
    <t xml:space="preserve">    30231</t>
  </si>
  <si>
    <t xml:space="preserve">    公务接待费</t>
  </si>
  <si>
    <t>政府性基金预算</t>
  </si>
  <si>
    <t>其他收入</t>
  </si>
  <si>
    <t>108001</t>
  </si>
  <si>
    <t>一般公共预算</t>
  </si>
  <si>
    <t>30216</t>
  </si>
  <si>
    <t xml:space="preserve">  工会经费</t>
  </si>
  <si>
    <t xml:space="preserve">  30107</t>
  </si>
  <si>
    <t>教育收费收入</t>
  </si>
  <si>
    <t xml:space="preserve">  30103</t>
  </si>
  <si>
    <t xml:space="preserve">    十六、商业服务业等支出</t>
  </si>
  <si>
    <t xml:space="preserve">  商品和服务支出</t>
  </si>
  <si>
    <t>四、纳入财政专户管理的收入安排的资金</t>
  </si>
  <si>
    <t xml:space="preserve">    培训费（机关）</t>
  </si>
  <si>
    <t xml:space="preserve">    二十二、国有资本经营预算支出</t>
  </si>
  <si>
    <t xml:space="preserve">    50299</t>
  </si>
  <si>
    <t>四、上年结余收入</t>
  </si>
  <si>
    <t xml:space="preserve">    30103</t>
  </si>
  <si>
    <t>28</t>
  </si>
  <si>
    <t>**</t>
  </si>
  <si>
    <t>项目名称</t>
  </si>
  <si>
    <t xml:space="preserve">    30107</t>
  </si>
  <si>
    <t>31002</t>
  </si>
  <si>
    <t>2.公务接待费</t>
  </si>
  <si>
    <t>采购品目编码</t>
  </si>
  <si>
    <t xml:space="preserve">    社会保障缴费</t>
  </si>
  <si>
    <t xml:space="preserve">    二十七、债务还本支出</t>
  </si>
  <si>
    <t xml:space="preserve">  对个人和家庭的补助</t>
  </si>
  <si>
    <t xml:space="preserve">    二十三、灾害防治和应急管理支出</t>
  </si>
  <si>
    <t>商品和服务支出</t>
  </si>
  <si>
    <t>其他交通费用</t>
  </si>
  <si>
    <t>盒</t>
  </si>
  <si>
    <t xml:space="preserve">  50299</t>
  </si>
  <si>
    <t>县本级</t>
  </si>
  <si>
    <t>纳入一般公共预算管理的非税收入安排的资金</t>
  </si>
  <si>
    <t>预算公开04表</t>
  </si>
  <si>
    <t>经济分类科目编码</t>
  </si>
  <si>
    <t xml:space="preserve">  2.政府性基金预算拨款结转</t>
  </si>
  <si>
    <t xml:space="preserve">  2.上级补助</t>
  </si>
  <si>
    <t>工会经费</t>
  </si>
  <si>
    <t>注：本部门无国有资本经营预算安排的支出，故本表为空。</t>
  </si>
  <si>
    <t>项</t>
  </si>
  <si>
    <t>政府性基金预算支出表</t>
  </si>
  <si>
    <t>社会保障和就业支出</t>
  </si>
  <si>
    <t xml:space="preserve">  30231</t>
  </si>
  <si>
    <t>政府预算经济科目编码</t>
  </si>
  <si>
    <t xml:space="preserve">  公务接待费</t>
  </si>
  <si>
    <t xml:space="preserve">  维修（护）费</t>
  </si>
  <si>
    <t xml:space="preserve">  30239</t>
  </si>
  <si>
    <t>政府采购资金类型</t>
  </si>
  <si>
    <t>增减数</t>
  </si>
  <si>
    <t>款</t>
  </si>
  <si>
    <t>电费</t>
  </si>
  <si>
    <t>A090101</t>
  </si>
  <si>
    <t xml:space="preserve">    30110</t>
  </si>
  <si>
    <t xml:space="preserve">    公务接待费（机关）</t>
  </si>
  <si>
    <t xml:space="preserve">  50103</t>
  </si>
  <si>
    <t xml:space="preserve">  机关事业单位基本养老保险缴费支出</t>
  </si>
  <si>
    <t xml:space="preserve">    二十五、其他支出</t>
  </si>
  <si>
    <t>个</t>
  </si>
  <si>
    <t xml:space="preserve">    30299</t>
  </si>
  <si>
    <t xml:space="preserve">    30217</t>
  </si>
  <si>
    <t>30305</t>
  </si>
  <si>
    <t>A060205</t>
  </si>
  <si>
    <t>A090202</t>
  </si>
  <si>
    <t xml:space="preserve">    30213</t>
  </si>
  <si>
    <t xml:space="preserve">  502</t>
  </si>
  <si>
    <t>全口径</t>
  </si>
  <si>
    <t xml:space="preserve">  行政单位医疗</t>
  </si>
  <si>
    <t>结转下年</t>
  </si>
  <si>
    <t xml:space="preserve">    2210201</t>
  </si>
  <si>
    <t xml:space="preserve">  50208</t>
  </si>
  <si>
    <t>预算公开01表</t>
  </si>
  <si>
    <t>会议费</t>
  </si>
  <si>
    <t xml:space="preserve">    行政运行</t>
  </si>
  <si>
    <t xml:space="preserve">    (7)政府住房基金收入安排的资金</t>
  </si>
  <si>
    <t xml:space="preserve">    社会福利和救助</t>
  </si>
  <si>
    <t>一般公共预算“三公”经费支出表</t>
  </si>
  <si>
    <t xml:space="preserve">  30226</t>
  </si>
  <si>
    <t xml:space="preserve">    办公费</t>
  </si>
  <si>
    <t>资本性支出(基本建设)</t>
  </si>
  <si>
    <t>职工基本医疗保险缴费</t>
  </si>
  <si>
    <t>09</t>
  </si>
  <si>
    <t>单位名称</t>
  </si>
  <si>
    <t>05</t>
  </si>
  <si>
    <t>留置案工作经费</t>
  </si>
  <si>
    <t>单位名称\科目名称</t>
  </si>
  <si>
    <t>其他商品和服务支出</t>
  </si>
  <si>
    <t xml:space="preserve">    公务用车运行维护费（机关）</t>
  </si>
  <si>
    <t>国有资本经营收入</t>
  </si>
  <si>
    <t>01</t>
  </si>
  <si>
    <t>巡察公告</t>
  </si>
  <si>
    <t xml:space="preserve">  行政单位离退休</t>
  </si>
  <si>
    <t>部门支出总表</t>
  </si>
  <si>
    <t>债务利息及费用支出</t>
  </si>
  <si>
    <t xml:space="preserve">    30229</t>
  </si>
  <si>
    <t>301</t>
  </si>
  <si>
    <t xml:space="preserve">  税金及附加费用</t>
  </si>
  <si>
    <t xml:space="preserve">  住房公积金</t>
  </si>
  <si>
    <t xml:space="preserve">    工会经费</t>
  </si>
  <si>
    <t>30202</t>
  </si>
  <si>
    <t>总计</t>
  </si>
  <si>
    <t xml:space="preserve">  30113</t>
  </si>
  <si>
    <t xml:space="preserve">  20805</t>
  </si>
  <si>
    <t xml:space="preserve">  3.国有资本经营预算拨款结转</t>
  </si>
  <si>
    <t>中国共产党隆林各族自治县纪律检查委员会</t>
  </si>
  <si>
    <t>30206</t>
  </si>
  <si>
    <t xml:space="preserve">  30199</t>
  </si>
  <si>
    <t xml:space="preserve">    (3)罚没收入安排的资金</t>
  </si>
  <si>
    <t>公务用车运行费</t>
  </si>
  <si>
    <t>办公电脑</t>
  </si>
  <si>
    <t>30101</t>
  </si>
  <si>
    <t>503</t>
  </si>
  <si>
    <t xml:space="preserve">    奖金</t>
  </si>
  <si>
    <t xml:space="preserve">  30214</t>
  </si>
  <si>
    <t xml:space="preserve">  2080501</t>
  </si>
  <si>
    <t>国有资本经营预算</t>
  </si>
  <si>
    <t xml:space="preserve">    50203</t>
  </si>
  <si>
    <t xml:space="preserve">  2080505</t>
  </si>
  <si>
    <t xml:space="preserve">    (1)专项收入安排的资金</t>
  </si>
  <si>
    <t>12</t>
  </si>
  <si>
    <t xml:space="preserve">    十四、交通运输支出</t>
  </si>
  <si>
    <t>办公费</t>
  </si>
  <si>
    <t>16</t>
  </si>
  <si>
    <t>住房保障支出</t>
  </si>
  <si>
    <t>项目ID</t>
  </si>
  <si>
    <t xml:space="preserve">  50901</t>
  </si>
  <si>
    <t xml:space="preserve">  基本工资</t>
  </si>
  <si>
    <t xml:space="preserve">  50905</t>
  </si>
  <si>
    <t xml:space="preserve">    会议费</t>
  </si>
  <si>
    <t xml:space="preserve">    九、社会保险基金支出</t>
  </si>
  <si>
    <t>五、未纳入财政专户管理的收入安排的资金</t>
  </si>
  <si>
    <t>基本支出预算数</t>
  </si>
  <si>
    <t>上级补助</t>
  </si>
  <si>
    <t xml:space="preserve">       单位：元</t>
  </si>
  <si>
    <t xml:space="preserve">    (4)国有资本经营收入安排的资金</t>
  </si>
  <si>
    <t>纪委监委办公办案经费</t>
  </si>
  <si>
    <t>30215</t>
  </si>
  <si>
    <t>对企业补助</t>
  </si>
  <si>
    <t xml:space="preserve">  30108</t>
  </si>
  <si>
    <t xml:space="preserve">  1.经费拨款(补助)</t>
  </si>
  <si>
    <t>30211</t>
  </si>
  <si>
    <t xml:space="preserve">    其他工资福利支出</t>
  </si>
  <si>
    <t>C050302</t>
  </si>
  <si>
    <t xml:space="preserve">  工资福利支出</t>
  </si>
  <si>
    <t>卫生健康支出</t>
  </si>
  <si>
    <t>A0201060101</t>
  </si>
  <si>
    <t xml:space="preserve">    50199</t>
  </si>
  <si>
    <t>预算公开10表</t>
  </si>
  <si>
    <t xml:space="preserve">  30240</t>
  </si>
  <si>
    <t xml:space="preserve">  30207</t>
  </si>
  <si>
    <t>30112</t>
  </si>
  <si>
    <t>1.因公出国(境)费用</t>
  </si>
  <si>
    <t xml:space="preserve">    二十六、转移性支出</t>
  </si>
  <si>
    <t xml:space="preserve">    十九、自然资源海洋气象等支出</t>
  </si>
  <si>
    <t>部门收入总表</t>
  </si>
  <si>
    <t xml:space="preserve">  1.教育收费收入安排的资金</t>
  </si>
  <si>
    <t>基本工资</t>
  </si>
  <si>
    <t>27</t>
  </si>
  <si>
    <t xml:space="preserve">    2101101</t>
  </si>
  <si>
    <t xml:space="preserve">    二、外交支出</t>
  </si>
  <si>
    <t xml:space="preserve">    30108</t>
  </si>
  <si>
    <t xml:space="preserve">    培训费</t>
  </si>
  <si>
    <t xml:space="preserve">  50199</t>
  </si>
  <si>
    <t>多功能复印打印一体机</t>
  </si>
  <si>
    <t xml:space="preserve">  邮电费</t>
  </si>
  <si>
    <t>其中:(1)公务用车运行费</t>
  </si>
  <si>
    <t xml:space="preserve">  1.县本级</t>
  </si>
  <si>
    <t xml:space="preserve">  乡镇纪委办公办案经费</t>
  </si>
  <si>
    <t xml:space="preserve">    30240</t>
  </si>
  <si>
    <t xml:space="preserve">    30207</t>
  </si>
  <si>
    <t xml:space="preserve">    十三、农林水支出</t>
  </si>
  <si>
    <t>其他服务</t>
  </si>
  <si>
    <t xml:space="preserve">  行政运行</t>
  </si>
  <si>
    <t xml:space="preserve">  20827</t>
  </si>
  <si>
    <t>拟定采购日期</t>
  </si>
  <si>
    <t>30228</t>
  </si>
  <si>
    <t>部门预算经济科目名称</t>
  </si>
  <si>
    <t>经营收入</t>
  </si>
  <si>
    <t xml:space="preserve">    2011101</t>
  </si>
  <si>
    <t xml:space="preserve">    50905</t>
  </si>
  <si>
    <t xml:space="preserve">    50901</t>
  </si>
  <si>
    <t>事业收入</t>
  </si>
  <si>
    <t>六、上年结余收入</t>
  </si>
  <si>
    <t xml:space="preserve">    三十、结转下年</t>
  </si>
  <si>
    <t>劳务费</t>
  </si>
  <si>
    <t>台式计算机</t>
  </si>
  <si>
    <t xml:space="preserve">  310</t>
  </si>
  <si>
    <t xml:space="preserve">  2.其他收入安排的资金</t>
  </si>
  <si>
    <t>政 府 采 购 预 算 表</t>
  </si>
  <si>
    <t xml:space="preserve">     (2)公务用车购置费</t>
  </si>
  <si>
    <t>次</t>
  </si>
  <si>
    <t xml:space="preserve">    30199</t>
  </si>
  <si>
    <t xml:space="preserve">    30113</t>
  </si>
  <si>
    <t>单位代码\科目编码</t>
  </si>
  <si>
    <t xml:space="preserve">  印刷费</t>
  </si>
  <si>
    <t xml:space="preserve">    十一、节能环保支出</t>
  </si>
  <si>
    <t xml:space="preserve">    会议费（机关）</t>
  </si>
  <si>
    <t>巡察工作专项经费</t>
  </si>
  <si>
    <t>维修（护）费</t>
  </si>
  <si>
    <t xml:space="preserve">    30214</t>
  </si>
  <si>
    <t xml:space="preserve">  509</t>
  </si>
  <si>
    <t>30302</t>
  </si>
  <si>
    <t xml:space="preserve">  501</t>
  </si>
  <si>
    <t xml:space="preserve">  1.事业收入安排的资金</t>
  </si>
  <si>
    <t>其他工资福利支出</t>
  </si>
  <si>
    <t xml:space="preserve">  50203</t>
  </si>
  <si>
    <t>预算公开05表</t>
  </si>
  <si>
    <t xml:space="preserve">  差旅费</t>
  </si>
  <si>
    <t>一般公共预算基本支出表</t>
  </si>
  <si>
    <t xml:space="preserve">    (6)捐赠收入安排的资金</t>
  </si>
  <si>
    <t xml:space="preserve">    一、一般公共服务支出</t>
  </si>
  <si>
    <t xml:space="preserve">  留置案工作经费</t>
  </si>
  <si>
    <t xml:space="preserve">  租赁费</t>
  </si>
  <si>
    <t>201</t>
  </si>
  <si>
    <t>水费</t>
  </si>
  <si>
    <t xml:space="preserve">  其他交通费用</t>
  </si>
  <si>
    <t>单位名称                        (功能分类科目名称)</t>
  </si>
  <si>
    <t>单位代码(科目编码)</t>
  </si>
  <si>
    <t>A02010104</t>
  </si>
  <si>
    <t xml:space="preserve">  303</t>
  </si>
  <si>
    <t>二、会议费</t>
  </si>
  <si>
    <t xml:space="preserve">  30229</t>
  </si>
  <si>
    <t xml:space="preserve">  财政对其他社会保险基金的补助</t>
  </si>
  <si>
    <t>公务用车运行维护费</t>
  </si>
  <si>
    <t xml:space="preserve">  3.其他收入安排的资金</t>
  </si>
  <si>
    <t>采购数量</t>
  </si>
  <si>
    <t>退休费</t>
  </si>
  <si>
    <t>科目编码</t>
  </si>
  <si>
    <t>税金及附加费用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</si>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</sst>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_ "/>
    <numFmt numFmtId="68" formatCode="* #,##0.00;* \-#,##0.00;* &quot;&quot;??;@"/>
    <numFmt numFmtId="69" formatCode="#,##0.0000"/>
    <numFmt numFmtId="70" formatCode=""/>
  </numFmts>
  <fonts count="10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66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7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67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Continuous" vertical="center"/>
      <protection/>
    </xf>
    <xf numFmtId="67" fontId="0" fillId="0" borderId="4" xfId="0" applyNumberFormat="1" applyFont="1" applyFill="1" applyBorder="1" applyAlignment="1" applyProtection="1">
      <alignment horizontal="centerContinuous" vertical="center"/>
      <protection/>
    </xf>
    <xf numFmtId="67" fontId="0" fillId="0" borderId="7" xfId="0" applyNumberFormat="1" applyFont="1" applyFill="1" applyBorder="1" applyAlignment="1" applyProtection="1">
      <alignment horizontal="centerContinuous" vertical="center"/>
      <protection/>
    </xf>
    <xf numFmtId="67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5" xfId="0" applyNumberFormat="1" applyFont="1" applyFill="1" applyBorder="1" applyAlignment="1" applyProtection="1">
      <alignment horizontal="centerContinuous" vertical="center"/>
      <protection/>
    </xf>
    <xf numFmtId="68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68" fontId="6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6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Font="1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3" fontId="6" fillId="0" borderId="6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>
      <alignment horizontal="center" vertical="center" wrapText="1"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ill="1" applyBorder="1" applyAlignment="1">
      <alignment horizontal="right" vertical="center" wrapText="1"/>
    </xf>
    <xf numFmtId="10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3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3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3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3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3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3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3" borderId="5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70" fontId="0" fillId="0" borderId="1" xfId="0" applyNumberFormat="1" applyFont="1" applyFill="1" applyBorder="1" applyAlignment="1" applyProtection="1">
      <alignment horizontal="left" vertical="center" wrapText="1"/>
      <protection/>
    </xf>
    <xf numFmtId="70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8.66015625" style="0" customWidth="1"/>
    <col min="3" max="3" width="38.33203125" style="0" customWidth="1"/>
    <col min="4" max="4" width="15.66015625" style="0" customWidth="1"/>
    <col min="5" max="7" width="18.66015625" style="0" customWidth="1"/>
    <col min="8" max="256" width="9.16015625" style="0" customWidth="1"/>
  </cols>
  <sheetData>
    <row r="1" spans="1:11" ht="18.75" customHeight="1">
      <c r="A1" s="3"/>
      <c r="B1" s="3"/>
      <c r="C1" s="3"/>
      <c r="D1" s="3"/>
      <c r="E1" s="3"/>
      <c r="F1" s="4"/>
      <c r="G1" s="4" t="s">
        <v>410</v>
      </c>
      <c r="H1" s="3"/>
      <c r="I1" s="3"/>
      <c r="J1" s="3"/>
      <c r="K1" s="3"/>
    </row>
    <row r="2" spans="1:11" ht="18.75" customHeight="1">
      <c r="A2" s="109" t="s">
        <v>72</v>
      </c>
      <c r="B2" s="2"/>
      <c r="C2" s="2"/>
      <c r="D2" s="2"/>
      <c r="E2" s="2"/>
      <c r="F2" s="2"/>
      <c r="G2" s="76"/>
      <c r="H2" s="3"/>
      <c r="I2" s="3"/>
      <c r="J2" s="3"/>
      <c r="K2" s="3"/>
    </row>
    <row r="3" spans="1:11" ht="18.75" customHeight="1">
      <c r="A3" s="175" t="s">
        <v>443</v>
      </c>
      <c r="B3" s="5"/>
      <c r="C3" s="5"/>
      <c r="D3" s="5"/>
      <c r="E3" s="5"/>
      <c r="F3" s="6"/>
      <c r="G3" s="6" t="s">
        <v>140</v>
      </c>
      <c r="H3" s="3"/>
      <c r="I3" s="3"/>
      <c r="J3" s="3"/>
      <c r="K3" s="3"/>
    </row>
    <row r="4" spans="1:11" ht="18.75" customHeight="1">
      <c r="A4" s="110" t="s">
        <v>11</v>
      </c>
      <c r="B4" s="111"/>
      <c r="C4" s="9" t="s">
        <v>333</v>
      </c>
      <c r="D4" s="9"/>
      <c r="E4" s="9"/>
      <c r="F4" s="9"/>
      <c r="G4" s="9"/>
      <c r="H4" s="3"/>
      <c r="I4" s="3"/>
      <c r="J4" s="3"/>
      <c r="K4" s="3"/>
    </row>
    <row r="5" spans="1:11" ht="18.75" customHeight="1">
      <c r="A5" s="11" t="s">
        <v>206</v>
      </c>
      <c r="B5" s="62" t="s">
        <v>263</v>
      </c>
      <c r="C5" s="11" t="s">
        <v>161</v>
      </c>
      <c r="D5" s="11" t="s">
        <v>118</v>
      </c>
      <c r="E5" s="62" t="s">
        <v>342</v>
      </c>
      <c r="F5" s="62" t="s">
        <v>339</v>
      </c>
      <c r="G5" s="77" t="s">
        <v>454</v>
      </c>
      <c r="H5" s="3"/>
      <c r="I5" s="3"/>
      <c r="J5" s="3"/>
      <c r="K5" s="3"/>
    </row>
    <row r="6" spans="1:11" ht="18.75" customHeight="1">
      <c r="A6" s="13" t="s">
        <v>83</v>
      </c>
      <c r="B6" s="170">
        <v>12988426</v>
      </c>
      <c r="C6" s="63" t="s">
        <v>549</v>
      </c>
      <c r="D6" s="113">
        <f>SUM(E6:G6)</f>
        <v>10139100</v>
      </c>
      <c r="E6" s="171">
        <v>10139100</v>
      </c>
      <c r="F6" s="169">
        <v>0</v>
      </c>
      <c r="G6" s="117"/>
      <c r="H6" s="3"/>
      <c r="I6" s="3"/>
      <c r="J6" s="3"/>
      <c r="K6" s="3"/>
    </row>
    <row r="7" spans="1:11" ht="18.75" customHeight="1">
      <c r="A7" s="13" t="s">
        <v>478</v>
      </c>
      <c r="B7" s="173">
        <v>12988426</v>
      </c>
      <c r="C7" s="63" t="s">
        <v>498</v>
      </c>
      <c r="D7" s="113">
        <f>SUM(E7:G7)</f>
        <v>0</v>
      </c>
      <c r="E7" s="171">
        <v>0</v>
      </c>
      <c r="F7" s="168">
        <v>0</v>
      </c>
      <c r="G7" s="117"/>
      <c r="H7" s="3"/>
      <c r="I7" s="3"/>
      <c r="J7" s="3"/>
      <c r="K7" s="3"/>
    </row>
    <row r="8" spans="1:11" ht="18.75" customHeight="1">
      <c r="A8" s="13" t="s">
        <v>26</v>
      </c>
      <c r="B8" s="172">
        <v>12988426</v>
      </c>
      <c r="C8" s="14" t="s">
        <v>57</v>
      </c>
      <c r="D8" s="113">
        <f>SUM(E8:G8)</f>
        <v>0</v>
      </c>
      <c r="E8" s="171">
        <v>0</v>
      </c>
      <c r="F8" s="168">
        <v>0</v>
      </c>
      <c r="G8" s="117"/>
      <c r="H8" s="3"/>
      <c r="I8" s="3"/>
      <c r="J8" s="3"/>
      <c r="K8" s="3"/>
    </row>
    <row r="9" spans="1:11" ht="18.75" customHeight="1">
      <c r="A9" s="13" t="s">
        <v>82</v>
      </c>
      <c r="B9" s="170">
        <v>0</v>
      </c>
      <c r="C9" s="14" t="s">
        <v>221</v>
      </c>
      <c r="D9" s="113">
        <f>SUM(E9:G9)</f>
        <v>0</v>
      </c>
      <c r="E9" s="171">
        <v>0</v>
      </c>
      <c r="F9" s="168">
        <v>0</v>
      </c>
      <c r="G9" s="117"/>
      <c r="H9" s="3"/>
      <c r="I9" s="3"/>
      <c r="J9" s="3"/>
      <c r="K9" s="3"/>
    </row>
    <row r="10" spans="1:11" ht="18.75" customHeight="1">
      <c r="A10" s="13" t="s">
        <v>37</v>
      </c>
      <c r="B10" s="172">
        <v>0</v>
      </c>
      <c r="C10" s="14" t="s">
        <v>286</v>
      </c>
      <c r="D10" s="113">
        <f>SUM(E10:G10)</f>
        <v>0</v>
      </c>
      <c r="E10" s="171">
        <v>0</v>
      </c>
      <c r="F10" s="168">
        <v>0</v>
      </c>
      <c r="G10" s="117"/>
      <c r="H10" s="3"/>
      <c r="I10" s="3"/>
      <c r="J10" s="3"/>
      <c r="K10" s="3"/>
    </row>
    <row r="11" spans="1:11" ht="18.75" customHeight="1">
      <c r="A11" s="13" t="s">
        <v>457</v>
      </c>
      <c r="B11" s="171">
        <v>0</v>
      </c>
      <c r="C11" s="14" t="s">
        <v>13</v>
      </c>
      <c r="D11" s="113">
        <f>SUM(E11:G11)</f>
        <v>0</v>
      </c>
      <c r="E11" s="171">
        <v>0</v>
      </c>
      <c r="F11" s="168">
        <v>0</v>
      </c>
      <c r="G11" s="117"/>
      <c r="H11" s="3"/>
      <c r="I11" s="3"/>
      <c r="J11" s="3"/>
      <c r="K11" s="3"/>
    </row>
    <row r="12" spans="1:11" ht="18.75" customHeight="1">
      <c r="A12" s="13" t="s">
        <v>293</v>
      </c>
      <c r="B12" s="171">
        <v>0</v>
      </c>
      <c r="C12" s="14" t="s">
        <v>101</v>
      </c>
      <c r="D12" s="113">
        <f>SUM(E12:G12)</f>
        <v>0</v>
      </c>
      <c r="E12" s="171">
        <v>0</v>
      </c>
      <c r="F12" s="168">
        <v>0</v>
      </c>
      <c r="G12" s="117"/>
      <c r="H12" s="3"/>
      <c r="I12" s="3"/>
      <c r="J12" s="3"/>
      <c r="K12" s="3"/>
    </row>
    <row r="13" spans="1:11" ht="18.75" customHeight="1">
      <c r="A13" s="13" t="s">
        <v>446</v>
      </c>
      <c r="B13" s="170">
        <v>0</v>
      </c>
      <c r="C13" s="14" t="s">
        <v>167</v>
      </c>
      <c r="D13" s="113">
        <f>SUM(E13:G13)</f>
        <v>1375293</v>
      </c>
      <c r="E13" s="171">
        <v>1375293</v>
      </c>
      <c r="F13" s="168">
        <v>0</v>
      </c>
      <c r="G13" s="117"/>
      <c r="H13" s="3"/>
      <c r="I13" s="3"/>
      <c r="J13" s="3"/>
      <c r="K13" s="3"/>
    </row>
    <row r="14" spans="1:11" ht="18.75" customHeight="1">
      <c r="A14" s="13" t="s">
        <v>473</v>
      </c>
      <c r="B14" s="172">
        <v>0</v>
      </c>
      <c r="C14" s="14" t="s">
        <v>468</v>
      </c>
      <c r="D14" s="113">
        <f>SUM(E14:G14)</f>
        <v>0</v>
      </c>
      <c r="E14" s="171">
        <v>0</v>
      </c>
      <c r="F14" s="168">
        <v>0</v>
      </c>
      <c r="G14" s="117"/>
      <c r="H14" s="3"/>
      <c r="I14" s="3"/>
      <c r="J14" s="3"/>
      <c r="K14" s="3"/>
    </row>
    <row r="15" spans="1:11" ht="18.75" customHeight="1">
      <c r="A15" s="13" t="s">
        <v>158</v>
      </c>
      <c r="B15" s="171">
        <v>0</v>
      </c>
      <c r="C15" s="14" t="s">
        <v>128</v>
      </c>
      <c r="D15" s="113">
        <f>SUM(E15:G15)</f>
        <v>463561</v>
      </c>
      <c r="E15" s="171">
        <v>463561</v>
      </c>
      <c r="F15" s="168">
        <v>0</v>
      </c>
      <c r="G15" s="117"/>
      <c r="H15" s="3"/>
      <c r="I15" s="3"/>
      <c r="J15" s="3"/>
      <c r="K15" s="3"/>
    </row>
    <row r="16" spans="1:11" ht="18.75" customHeight="1">
      <c r="A16" s="13" t="s">
        <v>548</v>
      </c>
      <c r="B16" s="171">
        <v>0</v>
      </c>
      <c r="C16" s="14" t="s">
        <v>534</v>
      </c>
      <c r="D16" s="113">
        <f>SUM(E16:G16)</f>
        <v>0</v>
      </c>
      <c r="E16" s="171">
        <v>0</v>
      </c>
      <c r="F16" s="168">
        <v>0</v>
      </c>
      <c r="G16" s="117"/>
      <c r="H16" s="3"/>
      <c r="I16" s="3"/>
      <c r="J16" s="3"/>
      <c r="K16" s="3"/>
    </row>
    <row r="17" spans="1:11" ht="18.75" customHeight="1">
      <c r="A17" s="13" t="s">
        <v>413</v>
      </c>
      <c r="B17" s="170">
        <v>0</v>
      </c>
      <c r="C17" s="14" t="s">
        <v>267</v>
      </c>
      <c r="D17" s="113">
        <f>SUM(E17:G17)</f>
        <v>0</v>
      </c>
      <c r="E17" s="171">
        <v>0</v>
      </c>
      <c r="F17" s="168">
        <v>0</v>
      </c>
      <c r="G17" s="117"/>
      <c r="H17" s="3"/>
      <c r="I17" s="3"/>
      <c r="J17" s="3"/>
      <c r="K17" s="3"/>
    </row>
    <row r="18" spans="1:11" ht="18.75" customHeight="1">
      <c r="A18" s="13" t="s">
        <v>255</v>
      </c>
      <c r="B18" s="172">
        <v>0</v>
      </c>
      <c r="C18" s="14" t="s">
        <v>509</v>
      </c>
      <c r="D18" s="113">
        <f>SUM(E18:G18)</f>
        <v>0</v>
      </c>
      <c r="E18" s="171">
        <v>0</v>
      </c>
      <c r="F18" s="168">
        <v>0</v>
      </c>
      <c r="G18" s="117"/>
      <c r="H18" s="3"/>
      <c r="I18" s="3"/>
      <c r="J18" s="3"/>
      <c r="K18" s="3"/>
    </row>
    <row r="19" spans="1:11" ht="18.75" customHeight="1">
      <c r="A19" s="13" t="s">
        <v>177</v>
      </c>
      <c r="B19" s="171">
        <v>0</v>
      </c>
      <c r="C19" s="14" t="s">
        <v>459</v>
      </c>
      <c r="D19" s="113">
        <f>SUM(E19:G19)</f>
        <v>0</v>
      </c>
      <c r="E19" s="171">
        <v>0</v>
      </c>
      <c r="F19" s="168">
        <v>0</v>
      </c>
      <c r="G19" s="117"/>
      <c r="H19" s="3"/>
      <c r="I19" s="3"/>
      <c r="J19" s="3"/>
      <c r="K19" s="3"/>
    </row>
    <row r="20" spans="1:11" ht="18.75" customHeight="1">
      <c r="A20" s="13" t="s">
        <v>505</v>
      </c>
      <c r="B20" s="171">
        <v>0</v>
      </c>
      <c r="C20" s="14" t="s">
        <v>79</v>
      </c>
      <c r="D20" s="113">
        <f>SUM(E20:G20)</f>
        <v>0</v>
      </c>
      <c r="E20" s="171">
        <v>0</v>
      </c>
      <c r="F20" s="168">
        <v>0</v>
      </c>
      <c r="G20" s="117"/>
      <c r="H20" s="3"/>
      <c r="I20" s="3"/>
      <c r="J20" s="3"/>
      <c r="K20" s="3"/>
    </row>
    <row r="21" spans="1:11" ht="18.75" customHeight="1">
      <c r="A21" s="13" t="s">
        <v>376</v>
      </c>
      <c r="B21" s="170">
        <v>0</v>
      </c>
      <c r="C21" s="14" t="s">
        <v>348</v>
      </c>
      <c r="D21" s="113">
        <f>SUM(E21:G21)</f>
        <v>0</v>
      </c>
      <c r="E21" s="171">
        <v>0</v>
      </c>
      <c r="F21" s="168">
        <v>0</v>
      </c>
      <c r="G21" s="117"/>
      <c r="H21" s="3"/>
      <c r="I21" s="3"/>
      <c r="J21" s="3"/>
      <c r="K21" s="3"/>
    </row>
    <row r="22" spans="1:11" ht="18.75" customHeight="1">
      <c r="A22" s="13" t="s">
        <v>52</v>
      </c>
      <c r="B22" s="174">
        <v>0</v>
      </c>
      <c r="C22" s="14" t="s">
        <v>283</v>
      </c>
      <c r="D22" s="113">
        <f>SUM(E22:G22)</f>
        <v>0</v>
      </c>
      <c r="E22" s="171">
        <v>0</v>
      </c>
      <c r="F22" s="168">
        <v>0</v>
      </c>
      <c r="G22" s="117"/>
      <c r="H22" s="3"/>
      <c r="I22" s="3"/>
      <c r="J22" s="3"/>
      <c r="K22" s="3"/>
    </row>
    <row r="23" spans="1:11" ht="18.75" customHeight="1">
      <c r="A23" s="60"/>
      <c r="B23" s="120"/>
      <c r="C23" s="14" t="s">
        <v>71</v>
      </c>
      <c r="D23" s="113">
        <f>SUM(E23:G23)</f>
        <v>0</v>
      </c>
      <c r="E23" s="171">
        <v>0</v>
      </c>
      <c r="F23" s="168">
        <v>0</v>
      </c>
      <c r="G23" s="117"/>
      <c r="H23" s="3"/>
      <c r="I23" s="3"/>
      <c r="J23" s="3"/>
      <c r="K23" s="3"/>
    </row>
    <row r="24" spans="1:11" ht="18.75" customHeight="1">
      <c r="A24" s="60"/>
      <c r="B24" s="121"/>
      <c r="C24" s="14" t="s">
        <v>492</v>
      </c>
      <c r="D24" s="113">
        <f>SUM(E24:G24)</f>
        <v>0</v>
      </c>
      <c r="E24" s="171">
        <v>0</v>
      </c>
      <c r="F24" s="168">
        <v>0</v>
      </c>
      <c r="G24" s="117"/>
      <c r="H24" s="3"/>
      <c r="I24" s="3"/>
      <c r="J24" s="3"/>
      <c r="K24" s="3"/>
    </row>
    <row r="25" spans="1:11" ht="18.75" customHeight="1">
      <c r="A25" s="60"/>
      <c r="B25" s="121"/>
      <c r="C25" s="14" t="s">
        <v>187</v>
      </c>
      <c r="D25" s="113">
        <f>SUM(E25:G25)</f>
        <v>1010472</v>
      </c>
      <c r="E25" s="171">
        <v>1010472</v>
      </c>
      <c r="F25" s="168">
        <v>0</v>
      </c>
      <c r="G25" s="117"/>
      <c r="H25" s="3"/>
      <c r="I25" s="3"/>
      <c r="J25" s="3"/>
      <c r="K25" s="3"/>
    </row>
    <row r="26" spans="1:11" ht="18.75" customHeight="1">
      <c r="A26" s="60"/>
      <c r="B26" s="121"/>
      <c r="C26" s="14" t="s">
        <v>30</v>
      </c>
      <c r="D26" s="113">
        <f>SUM(E26:G26)</f>
        <v>0</v>
      </c>
      <c r="E26" s="171">
        <v>0</v>
      </c>
      <c r="F26" s="168">
        <v>0</v>
      </c>
      <c r="G26" s="117"/>
      <c r="H26" s="3"/>
      <c r="I26" s="3"/>
      <c r="J26" s="3"/>
      <c r="K26" s="3"/>
    </row>
    <row r="27" spans="1:11" ht="18.75" customHeight="1">
      <c r="A27" s="60"/>
      <c r="B27" s="121"/>
      <c r="C27" s="14" t="s">
        <v>352</v>
      </c>
      <c r="D27" s="113">
        <f>SUM(E27:G27)</f>
        <v>0</v>
      </c>
      <c r="E27" s="171">
        <v>0</v>
      </c>
      <c r="F27" s="168">
        <v>0</v>
      </c>
      <c r="G27" s="117"/>
      <c r="H27" s="3"/>
      <c r="I27" s="3"/>
      <c r="J27" s="3"/>
      <c r="K27" s="3"/>
    </row>
    <row r="28" spans="1:11" ht="18.75" customHeight="1">
      <c r="A28" s="60"/>
      <c r="B28" s="121"/>
      <c r="C28" s="14" t="s">
        <v>197</v>
      </c>
      <c r="D28" s="113">
        <f>SUM(E28:G28)</f>
        <v>0</v>
      </c>
      <c r="E28" s="171">
        <v>0</v>
      </c>
      <c r="F28" s="168">
        <v>0</v>
      </c>
      <c r="G28" s="117"/>
      <c r="H28" s="3"/>
      <c r="I28" s="3"/>
      <c r="J28" s="3"/>
      <c r="K28" s="3"/>
    </row>
    <row r="29" spans="1:11" ht="18.75" customHeight="1">
      <c r="A29" s="60"/>
      <c r="B29" s="121"/>
      <c r="C29" s="14" t="s">
        <v>192</v>
      </c>
      <c r="D29" s="113">
        <f>SUM(E29:G29)</f>
        <v>0</v>
      </c>
      <c r="E29" s="171">
        <v>0</v>
      </c>
      <c r="F29" s="168">
        <v>0</v>
      </c>
      <c r="G29" s="117"/>
      <c r="H29" s="3"/>
      <c r="I29" s="3"/>
      <c r="J29" s="3"/>
      <c r="K29" s="3"/>
    </row>
    <row r="30" spans="1:11" ht="18.75" customHeight="1">
      <c r="A30" s="12"/>
      <c r="B30" s="114"/>
      <c r="C30" s="13" t="s">
        <v>396</v>
      </c>
      <c r="D30" s="113">
        <f>SUM(E30:G30)</f>
        <v>0</v>
      </c>
      <c r="E30" s="171">
        <v>0</v>
      </c>
      <c r="F30" s="168">
        <v>0</v>
      </c>
      <c r="G30" s="117"/>
      <c r="H30" s="3"/>
      <c r="I30" s="3"/>
      <c r="J30" s="3"/>
      <c r="K30" s="3"/>
    </row>
    <row r="31" spans="1:11" ht="18.75" customHeight="1">
      <c r="A31" s="112"/>
      <c r="B31" s="122"/>
      <c r="C31" s="96" t="s">
        <v>491</v>
      </c>
      <c r="D31" s="113">
        <f>SUM(E31:G31)</f>
        <v>0</v>
      </c>
      <c r="E31" s="171">
        <v>0</v>
      </c>
      <c r="F31" s="168">
        <v>0</v>
      </c>
      <c r="G31" s="117"/>
      <c r="H31" s="3"/>
      <c r="I31" s="3"/>
      <c r="J31" s="3"/>
      <c r="K31" s="3"/>
    </row>
    <row r="32" spans="1:11" ht="18.75" customHeight="1">
      <c r="A32" s="12"/>
      <c r="B32" s="122"/>
      <c r="C32" s="96" t="s">
        <v>364</v>
      </c>
      <c r="D32" s="113">
        <f>SUM(E32:G32)</f>
        <v>0</v>
      </c>
      <c r="E32" s="171">
        <v>0</v>
      </c>
      <c r="F32" s="168">
        <v>0</v>
      </c>
      <c r="G32" s="117"/>
      <c r="H32" s="3"/>
      <c r="I32" s="3"/>
      <c r="J32" s="3"/>
      <c r="K32" s="3"/>
    </row>
    <row r="33" spans="1:11" ht="18.75" customHeight="1">
      <c r="A33" s="12"/>
      <c r="B33" s="122"/>
      <c r="C33" s="96" t="s">
        <v>25</v>
      </c>
      <c r="D33" s="113">
        <f>SUM(E33:G33)</f>
        <v>0</v>
      </c>
      <c r="E33" s="171">
        <v>0</v>
      </c>
      <c r="F33" s="168">
        <v>0</v>
      </c>
      <c r="G33" s="117"/>
      <c r="H33" s="3"/>
      <c r="I33" s="3"/>
      <c r="J33" s="3"/>
      <c r="K33" s="3"/>
    </row>
    <row r="34" spans="1:11" ht="18.75" customHeight="1">
      <c r="A34" s="12"/>
      <c r="B34" s="122"/>
      <c r="C34" s="13" t="s">
        <v>318</v>
      </c>
      <c r="D34" s="113">
        <f>SUM(E34:G34)</f>
        <v>0</v>
      </c>
      <c r="E34" s="170">
        <v>0</v>
      </c>
      <c r="F34" s="168">
        <v>0</v>
      </c>
      <c r="G34" s="117"/>
      <c r="H34" s="3"/>
      <c r="I34" s="3"/>
      <c r="J34" s="3"/>
      <c r="K34" s="3"/>
    </row>
    <row r="35" spans="1:11" ht="18.75" customHeight="1">
      <c r="A35" s="10" t="s">
        <v>111</v>
      </c>
      <c r="B35" s="123">
        <f>SUM(B6,B19,B22)</f>
        <v>12988426</v>
      </c>
      <c r="C35" s="10" t="s">
        <v>102</v>
      </c>
      <c r="D35" s="113">
        <f>SUM(E35:G35)</f>
        <v>12988426</v>
      </c>
      <c r="E35" s="114">
        <f>SUM(E6:E34)</f>
        <v>12988426</v>
      </c>
      <c r="F35" s="114">
        <f>SUM(F6:F34)</f>
        <v>0</v>
      </c>
      <c r="G35" s="114">
        <f>SUM(G6:G34)</f>
        <v>0</v>
      </c>
      <c r="H35" s="3"/>
      <c r="I35" s="3"/>
      <c r="J35" s="3"/>
      <c r="K35" s="3"/>
    </row>
    <row r="36" spans="1:11" ht="18" customHeight="1">
      <c r="A36" s="12" t="s">
        <v>354</v>
      </c>
      <c r="B36" s="124">
        <f>SUM(B37,B40,B43)</f>
        <v>0</v>
      </c>
      <c r="C36" s="12" t="s">
        <v>522</v>
      </c>
      <c r="D36" s="113">
        <f>SUM(E36:G36)</f>
        <v>0</v>
      </c>
      <c r="E36" s="115">
        <f>SUM(E37:E43)</f>
        <v>0</v>
      </c>
      <c r="F36" s="115">
        <f>SUM(F37:F43)</f>
        <v>0</v>
      </c>
      <c r="G36" s="115">
        <f>SUM(G37:G43)</f>
        <v>0</v>
      </c>
      <c r="H36" s="3"/>
      <c r="I36" s="3"/>
      <c r="J36" s="3"/>
      <c r="K36" s="3"/>
    </row>
    <row r="37" spans="1:11" ht="18" customHeight="1">
      <c r="A37" s="13" t="s">
        <v>258</v>
      </c>
      <c r="B37" s="170">
        <v>0</v>
      </c>
      <c r="C37" s="63"/>
      <c r="D37" s="113">
        <f>SUM(E37:G37)</f>
        <v>0</v>
      </c>
      <c r="E37" s="118"/>
      <c r="F37" s="118"/>
      <c r="G37" s="119"/>
      <c r="H37" s="3"/>
      <c r="I37" s="3"/>
      <c r="J37" s="3"/>
      <c r="K37" s="3"/>
    </row>
    <row r="38" spans="1:11" ht="18" customHeight="1">
      <c r="A38" s="13" t="s">
        <v>26</v>
      </c>
      <c r="B38" s="173">
        <v>0</v>
      </c>
      <c r="C38" s="63"/>
      <c r="D38" s="113">
        <f>SUM(E38:G38)</f>
        <v>0</v>
      </c>
      <c r="E38" s="118"/>
      <c r="F38" s="118"/>
      <c r="G38" s="119"/>
      <c r="H38" s="3"/>
      <c r="I38" s="3"/>
      <c r="J38" s="3"/>
      <c r="K38" s="3"/>
    </row>
    <row r="39" spans="1:11" ht="18" customHeight="1">
      <c r="A39" s="13" t="s">
        <v>82</v>
      </c>
      <c r="B39" s="172">
        <v>0</v>
      </c>
      <c r="C39" s="14"/>
      <c r="D39" s="113">
        <f>SUM(E39:G39)</f>
        <v>0</v>
      </c>
      <c r="E39" s="118"/>
      <c r="F39" s="118"/>
      <c r="G39" s="119"/>
      <c r="H39" s="3"/>
      <c r="I39" s="3"/>
      <c r="J39" s="3"/>
      <c r="K39" s="3"/>
    </row>
    <row r="40" spans="1:11" ht="18" customHeight="1">
      <c r="A40" s="13" t="s">
        <v>375</v>
      </c>
      <c r="B40" s="171">
        <v>0</v>
      </c>
      <c r="C40" s="14"/>
      <c r="D40" s="113">
        <f>SUM(E40:G40)</f>
        <v>0</v>
      </c>
      <c r="E40" s="119"/>
      <c r="F40" s="118"/>
      <c r="G40" s="119"/>
      <c r="H40" s="3"/>
      <c r="I40" s="3"/>
      <c r="J40" s="3"/>
      <c r="K40" s="3"/>
    </row>
    <row r="41" spans="1:11" ht="18" customHeight="1">
      <c r="A41" s="13" t="s">
        <v>26</v>
      </c>
      <c r="B41" s="171">
        <v>0</v>
      </c>
      <c r="C41" s="14"/>
      <c r="D41" s="113">
        <f>SUM(E41:G41)</f>
        <v>0</v>
      </c>
      <c r="E41" s="118"/>
      <c r="F41" s="118"/>
      <c r="G41" s="119"/>
      <c r="H41" s="3"/>
      <c r="I41" s="3"/>
      <c r="J41" s="3"/>
      <c r="K41" s="3"/>
    </row>
    <row r="42" spans="1:11" ht="18" customHeight="1">
      <c r="A42" s="108" t="s">
        <v>82</v>
      </c>
      <c r="B42" s="170">
        <v>0</v>
      </c>
      <c r="C42" s="14"/>
      <c r="D42" s="113">
        <f>SUM(E42:G42)</f>
        <v>0</v>
      </c>
      <c r="E42" s="118"/>
      <c r="F42" s="118"/>
      <c r="G42" s="119"/>
      <c r="H42" s="3"/>
      <c r="I42" s="3"/>
      <c r="J42" s="3"/>
      <c r="K42" s="3"/>
    </row>
    <row r="43" spans="1:11" ht="18" customHeight="1">
      <c r="A43" s="13" t="s">
        <v>442</v>
      </c>
      <c r="B43" s="120"/>
      <c r="C43" s="13"/>
      <c r="D43" s="113">
        <f>SUM(E43:G43)</f>
        <v>0</v>
      </c>
      <c r="E43" s="118"/>
      <c r="F43" s="118"/>
      <c r="G43" s="119"/>
      <c r="H43" s="3"/>
      <c r="I43" s="3"/>
      <c r="J43" s="3"/>
      <c r="K43" s="3"/>
    </row>
    <row r="44" spans="1:11" ht="18" customHeight="1">
      <c r="A44" s="10" t="s">
        <v>56</v>
      </c>
      <c r="B44" s="116">
        <f>SUM(B35,B36)</f>
        <v>12988426</v>
      </c>
      <c r="C44" s="10" t="s">
        <v>14</v>
      </c>
      <c r="D44" s="113">
        <f>SUM(E44:G44)</f>
        <v>12988426</v>
      </c>
      <c r="E44" s="116">
        <f>SUM(E35,E36)</f>
        <v>12988426</v>
      </c>
      <c r="F44" s="116">
        <f>SUM(F35,F36)</f>
        <v>0</v>
      </c>
      <c r="G44" s="116">
        <f>SUM(G35,G36)</f>
        <v>0</v>
      </c>
      <c r="H44" s="3"/>
      <c r="I44" s="3"/>
      <c r="J44" s="3"/>
      <c r="K44" s="3"/>
    </row>
    <row r="45" spans="1:1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sheetProtection/>
  <mergeCells count="2">
    <mergeCell ref="A4:B4"/>
    <mergeCell ref="C4:G4"/>
  </mergeCells>
  <printOptions horizontalCentered="1"/>
  <pageMargins left="0" right="0" top="0.7874015748031495" bottom="0.5905511811023622" header="0" footer="0.2362204818275031"/>
  <pageSetup blackAndWhite="1" fitToHeight="2" fitToWidth="1" horizontalDpi="1200" verticalDpi="1200" orientation="landscape" paperSize="9" r:id="rId1"/>
  <headerFooter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20" style="0" customWidth="1"/>
    <col min="15" max="15" width="10.66015625" style="0" customWidth="1"/>
    <col min="16" max="256" width="9.16015625" style="0" customWidth="1"/>
  </cols>
  <sheetData>
    <row r="1" spans="1:14" ht="15.75" customHeight="1">
      <c r="A1" s="16"/>
      <c r="G1" s="17"/>
      <c r="H1" s="17"/>
      <c r="I1" s="17"/>
      <c r="J1" s="17"/>
      <c r="N1" s="15" t="s">
        <v>486</v>
      </c>
    </row>
    <row r="2" spans="1:14" ht="30" customHeight="1">
      <c r="A2" s="106" t="s">
        <v>242</v>
      </c>
      <c r="B2" s="2"/>
      <c r="C2" s="73"/>
      <c r="D2" s="73"/>
      <c r="E2" s="73"/>
      <c r="F2" s="73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190" t="s">
        <v>443</v>
      </c>
      <c r="B3" s="101"/>
      <c r="G3" s="18"/>
      <c r="H3" s="18"/>
      <c r="I3" s="18"/>
      <c r="J3" s="18"/>
      <c r="N3" s="15" t="s">
        <v>36</v>
      </c>
    </row>
    <row r="4" spans="1:14" ht="13.5" customHeight="1">
      <c r="A4" s="154" t="s">
        <v>383</v>
      </c>
      <c r="B4" s="159"/>
      <c r="C4" s="103" t="s">
        <v>532</v>
      </c>
      <c r="D4" s="154" t="s">
        <v>55</v>
      </c>
      <c r="E4" s="86" t="s">
        <v>184</v>
      </c>
      <c r="F4" s="88" t="s">
        <v>515</v>
      </c>
      <c r="G4" s="20" t="s">
        <v>405</v>
      </c>
      <c r="H4" s="20"/>
      <c r="I4" s="20"/>
      <c r="J4" s="21"/>
      <c r="K4" s="103" t="s">
        <v>256</v>
      </c>
      <c r="L4" s="103"/>
      <c r="M4" s="103"/>
      <c r="N4" s="103"/>
    </row>
    <row r="5" spans="1:14" ht="19.5" customHeight="1">
      <c r="A5" s="25" t="s">
        <v>228</v>
      </c>
      <c r="B5" s="158" t="s">
        <v>389</v>
      </c>
      <c r="C5" s="103"/>
      <c r="D5" s="154"/>
      <c r="E5" s="86"/>
      <c r="F5" s="88"/>
      <c r="G5" s="20" t="s">
        <v>118</v>
      </c>
      <c r="H5" s="20" t="s">
        <v>44</v>
      </c>
      <c r="I5" s="20" t="s">
        <v>331</v>
      </c>
      <c r="J5" s="20" t="s">
        <v>407</v>
      </c>
      <c r="K5" s="20" t="s">
        <v>118</v>
      </c>
      <c r="L5" s="20" t="s">
        <v>44</v>
      </c>
      <c r="M5" s="20" t="s">
        <v>331</v>
      </c>
      <c r="N5" s="20" t="s">
        <v>407</v>
      </c>
    </row>
    <row r="6" spans="1:14" ht="19.5" customHeight="1">
      <c r="A6" s="20"/>
      <c r="B6" s="157"/>
      <c r="C6" s="103"/>
      <c r="D6" s="154"/>
      <c r="E6" s="86"/>
      <c r="F6" s="88"/>
      <c r="G6" s="20"/>
      <c r="H6" s="20"/>
      <c r="I6" s="20"/>
      <c r="J6" s="20"/>
      <c r="K6" s="20"/>
      <c r="L6" s="20"/>
      <c r="M6" s="20"/>
      <c r="N6" s="20"/>
    </row>
    <row r="7" spans="1:14" ht="15" customHeight="1">
      <c r="A7" s="26" t="s">
        <v>357</v>
      </c>
      <c r="B7" s="26" t="s">
        <v>357</v>
      </c>
      <c r="C7" s="67" t="s">
        <v>357</v>
      </c>
      <c r="D7" s="26" t="s">
        <v>357</v>
      </c>
      <c r="E7" s="26" t="s">
        <v>357</v>
      </c>
      <c r="F7" s="26" t="s">
        <v>357</v>
      </c>
      <c r="G7" s="27">
        <v>1</v>
      </c>
      <c r="H7" s="27">
        <f>G7+1</f>
        <v>2</v>
      </c>
      <c r="I7" s="27">
        <f>H7+1</f>
        <v>3</v>
      </c>
      <c r="J7" s="27">
        <f>I7+1</f>
        <v>4</v>
      </c>
      <c r="K7" s="27">
        <f>J7+1</f>
        <v>5</v>
      </c>
      <c r="L7" s="27">
        <f>K7+1</f>
        <v>6</v>
      </c>
      <c r="M7" s="27">
        <f>L7+1</f>
        <v>7</v>
      </c>
      <c r="N7" s="27">
        <f>M7+1</f>
        <v>8</v>
      </c>
    </row>
    <row r="8" spans="1:15" ht="26.25" customHeight="1">
      <c r="A8" s="203"/>
      <c r="B8" s="186"/>
      <c r="C8" s="178"/>
      <c r="D8" s="205" t="s">
        <v>118</v>
      </c>
      <c r="E8" s="182"/>
      <c r="F8" s="178"/>
      <c r="G8" s="184">
        <v>12988426</v>
      </c>
      <c r="H8" s="176">
        <v>10728426</v>
      </c>
      <c r="I8" s="184">
        <v>2260000</v>
      </c>
      <c r="J8" s="176">
        <v>0</v>
      </c>
      <c r="K8" s="184">
        <v>12988426</v>
      </c>
      <c r="L8" s="176">
        <v>10728426</v>
      </c>
      <c r="M8" s="184">
        <v>2260000</v>
      </c>
      <c r="N8" s="191">
        <v>0</v>
      </c>
      <c r="O8" s="3"/>
    </row>
    <row r="9" spans="1:14" ht="26.25" customHeight="1">
      <c r="A9" s="207"/>
      <c r="B9" s="187"/>
      <c r="C9" s="179" t="s">
        <v>175</v>
      </c>
      <c r="D9" s="206"/>
      <c r="E9" s="183"/>
      <c r="F9" s="179"/>
      <c r="G9" s="185">
        <v>9872055</v>
      </c>
      <c r="H9" s="177">
        <v>9872055</v>
      </c>
      <c r="I9" s="185">
        <v>0</v>
      </c>
      <c r="J9" s="177">
        <v>0</v>
      </c>
      <c r="K9" s="185">
        <v>9872055</v>
      </c>
      <c r="L9" s="177">
        <v>9872055</v>
      </c>
      <c r="M9" s="185">
        <v>0</v>
      </c>
      <c r="N9" s="192">
        <v>0</v>
      </c>
    </row>
    <row r="10" spans="1:14" ht="26.25" customHeight="1">
      <c r="A10" s="207"/>
      <c r="B10" s="187"/>
      <c r="C10" s="179" t="s">
        <v>110</v>
      </c>
      <c r="D10" s="206"/>
      <c r="E10" s="183"/>
      <c r="F10" s="179"/>
      <c r="G10" s="185">
        <v>6797529</v>
      </c>
      <c r="H10" s="177">
        <v>6797529</v>
      </c>
      <c r="I10" s="185">
        <v>0</v>
      </c>
      <c r="J10" s="177">
        <v>0</v>
      </c>
      <c r="K10" s="185">
        <v>6797529</v>
      </c>
      <c r="L10" s="177">
        <v>6797529</v>
      </c>
      <c r="M10" s="185">
        <v>0</v>
      </c>
      <c r="N10" s="192">
        <v>0</v>
      </c>
    </row>
    <row r="11" spans="1:14" ht="26.25" customHeight="1">
      <c r="A11" s="207"/>
      <c r="B11" s="187"/>
      <c r="C11" s="179" t="s">
        <v>268</v>
      </c>
      <c r="D11" s="206"/>
      <c r="E11" s="183"/>
      <c r="F11" s="179"/>
      <c r="G11" s="185">
        <v>1716454</v>
      </c>
      <c r="H11" s="177">
        <v>1716454</v>
      </c>
      <c r="I11" s="185">
        <v>0</v>
      </c>
      <c r="J11" s="177">
        <v>0</v>
      </c>
      <c r="K11" s="185">
        <v>1716454</v>
      </c>
      <c r="L11" s="177">
        <v>1716454</v>
      </c>
      <c r="M11" s="185">
        <v>0</v>
      </c>
      <c r="N11" s="192">
        <v>0</v>
      </c>
    </row>
    <row r="12" spans="1:14" ht="26.25" customHeight="1">
      <c r="A12" s="207"/>
      <c r="B12" s="187"/>
      <c r="C12" s="179" t="s">
        <v>394</v>
      </c>
      <c r="D12" s="206"/>
      <c r="E12" s="183"/>
      <c r="F12" s="179"/>
      <c r="G12" s="185">
        <v>1010472</v>
      </c>
      <c r="H12" s="177">
        <v>1010472</v>
      </c>
      <c r="I12" s="185">
        <v>0</v>
      </c>
      <c r="J12" s="177">
        <v>0</v>
      </c>
      <c r="K12" s="185">
        <v>1010472</v>
      </c>
      <c r="L12" s="177">
        <v>1010472</v>
      </c>
      <c r="M12" s="185">
        <v>0</v>
      </c>
      <c r="N12" s="192">
        <v>0</v>
      </c>
    </row>
    <row r="13" spans="1:14" ht="26.25" customHeight="1">
      <c r="A13" s="207"/>
      <c r="B13" s="187"/>
      <c r="C13" s="179" t="s">
        <v>501</v>
      </c>
      <c r="D13" s="206"/>
      <c r="E13" s="183"/>
      <c r="F13" s="179"/>
      <c r="G13" s="185">
        <v>347600</v>
      </c>
      <c r="H13" s="177">
        <v>347600</v>
      </c>
      <c r="I13" s="185">
        <v>0</v>
      </c>
      <c r="J13" s="177">
        <v>0</v>
      </c>
      <c r="K13" s="185">
        <v>347600</v>
      </c>
      <c r="L13" s="177">
        <v>347600</v>
      </c>
      <c r="M13" s="185">
        <v>0</v>
      </c>
      <c r="N13" s="192">
        <v>0</v>
      </c>
    </row>
    <row r="14" spans="1:14" ht="26.25" customHeight="1">
      <c r="A14" s="207"/>
      <c r="B14" s="187"/>
      <c r="C14" s="179" t="s">
        <v>31</v>
      </c>
      <c r="D14" s="206"/>
      <c r="E14" s="183"/>
      <c r="F14" s="179"/>
      <c r="G14" s="185">
        <v>2880863</v>
      </c>
      <c r="H14" s="177">
        <v>730863</v>
      </c>
      <c r="I14" s="185">
        <v>2150000</v>
      </c>
      <c r="J14" s="177">
        <v>0</v>
      </c>
      <c r="K14" s="185">
        <v>2880863</v>
      </c>
      <c r="L14" s="177">
        <v>730863</v>
      </c>
      <c r="M14" s="185">
        <v>2150000</v>
      </c>
      <c r="N14" s="192">
        <v>0</v>
      </c>
    </row>
    <row r="15" spans="1:14" ht="26.25" customHeight="1">
      <c r="A15" s="207"/>
      <c r="B15" s="187"/>
      <c r="C15" s="179" t="s">
        <v>277</v>
      </c>
      <c r="D15" s="206"/>
      <c r="E15" s="183"/>
      <c r="F15" s="179"/>
      <c r="G15" s="185">
        <v>2001452</v>
      </c>
      <c r="H15" s="177">
        <v>562952</v>
      </c>
      <c r="I15" s="185">
        <v>1438500</v>
      </c>
      <c r="J15" s="177">
        <v>0</v>
      </c>
      <c r="K15" s="185">
        <v>2001452</v>
      </c>
      <c r="L15" s="177">
        <v>562952</v>
      </c>
      <c r="M15" s="185">
        <v>1438500</v>
      </c>
      <c r="N15" s="192">
        <v>0</v>
      </c>
    </row>
    <row r="16" spans="1:14" ht="26.25" customHeight="1">
      <c r="A16" s="207"/>
      <c r="B16" s="187"/>
      <c r="C16" s="179" t="s">
        <v>121</v>
      </c>
      <c r="D16" s="206"/>
      <c r="E16" s="183"/>
      <c r="F16" s="179"/>
      <c r="G16" s="185">
        <v>86425</v>
      </c>
      <c r="H16" s="177">
        <v>39425</v>
      </c>
      <c r="I16" s="185">
        <v>47000</v>
      </c>
      <c r="J16" s="177">
        <v>0</v>
      </c>
      <c r="K16" s="185">
        <v>86425</v>
      </c>
      <c r="L16" s="177">
        <v>39425</v>
      </c>
      <c r="M16" s="185">
        <v>47000</v>
      </c>
      <c r="N16" s="192">
        <v>0</v>
      </c>
    </row>
    <row r="17" spans="1:14" ht="26.25" customHeight="1">
      <c r="A17" s="207"/>
      <c r="B17" s="187"/>
      <c r="C17" s="179" t="s">
        <v>544</v>
      </c>
      <c r="D17" s="206"/>
      <c r="E17" s="183"/>
      <c r="F17" s="179"/>
      <c r="G17" s="185">
        <v>95770</v>
      </c>
      <c r="H17" s="177">
        <v>15770</v>
      </c>
      <c r="I17" s="185">
        <v>80000</v>
      </c>
      <c r="J17" s="177">
        <v>0</v>
      </c>
      <c r="K17" s="185">
        <v>95770</v>
      </c>
      <c r="L17" s="177">
        <v>15770</v>
      </c>
      <c r="M17" s="185">
        <v>80000</v>
      </c>
      <c r="N17" s="192">
        <v>0</v>
      </c>
    </row>
    <row r="18" spans="1:14" ht="26.25" customHeight="1">
      <c r="A18" s="207"/>
      <c r="B18" s="187"/>
      <c r="C18" s="179" t="s">
        <v>275</v>
      </c>
      <c r="D18" s="206"/>
      <c r="E18" s="183"/>
      <c r="F18" s="179"/>
      <c r="G18" s="185">
        <v>89133</v>
      </c>
      <c r="H18" s="177">
        <v>29133</v>
      </c>
      <c r="I18" s="185">
        <v>60000</v>
      </c>
      <c r="J18" s="177">
        <v>0</v>
      </c>
      <c r="K18" s="185">
        <v>89133</v>
      </c>
      <c r="L18" s="177">
        <v>29133</v>
      </c>
      <c r="M18" s="185">
        <v>60000</v>
      </c>
      <c r="N18" s="192">
        <v>0</v>
      </c>
    </row>
    <row r="19" spans="1:14" ht="26.25" customHeight="1">
      <c r="A19" s="207"/>
      <c r="B19" s="187"/>
      <c r="C19" s="179" t="s">
        <v>114</v>
      </c>
      <c r="D19" s="206"/>
      <c r="E19" s="183"/>
      <c r="F19" s="179"/>
      <c r="G19" s="185">
        <v>129800</v>
      </c>
      <c r="H19" s="177">
        <v>49800</v>
      </c>
      <c r="I19" s="185">
        <v>80000</v>
      </c>
      <c r="J19" s="177">
        <v>0</v>
      </c>
      <c r="K19" s="185">
        <v>129800</v>
      </c>
      <c r="L19" s="177">
        <v>49800</v>
      </c>
      <c r="M19" s="185">
        <v>80000</v>
      </c>
      <c r="N19" s="192">
        <v>0</v>
      </c>
    </row>
    <row r="20" spans="1:14" ht="26.25" customHeight="1">
      <c r="A20" s="207"/>
      <c r="B20" s="187"/>
      <c r="C20" s="179" t="s">
        <v>409</v>
      </c>
      <c r="D20" s="206"/>
      <c r="E20" s="183"/>
      <c r="F20" s="179"/>
      <c r="G20" s="185">
        <v>324500</v>
      </c>
      <c r="H20" s="177">
        <v>0</v>
      </c>
      <c r="I20" s="185">
        <v>324500</v>
      </c>
      <c r="J20" s="177">
        <v>0</v>
      </c>
      <c r="K20" s="185">
        <v>324500</v>
      </c>
      <c r="L20" s="177">
        <v>0</v>
      </c>
      <c r="M20" s="185">
        <v>324500</v>
      </c>
      <c r="N20" s="192">
        <v>0</v>
      </c>
    </row>
    <row r="21" spans="1:14" ht="26.25" customHeight="1">
      <c r="A21" s="207"/>
      <c r="B21" s="187"/>
      <c r="C21" s="179" t="s">
        <v>274</v>
      </c>
      <c r="D21" s="206"/>
      <c r="E21" s="183"/>
      <c r="F21" s="179"/>
      <c r="G21" s="185">
        <v>47347</v>
      </c>
      <c r="H21" s="177">
        <v>17347</v>
      </c>
      <c r="I21" s="185">
        <v>30000</v>
      </c>
      <c r="J21" s="177">
        <v>0</v>
      </c>
      <c r="K21" s="185">
        <v>47347</v>
      </c>
      <c r="L21" s="177">
        <v>17347</v>
      </c>
      <c r="M21" s="185">
        <v>30000</v>
      </c>
      <c r="N21" s="192">
        <v>0</v>
      </c>
    </row>
    <row r="22" spans="1:14" ht="26.25" customHeight="1">
      <c r="A22" s="207"/>
      <c r="B22" s="187"/>
      <c r="C22" s="179" t="s">
        <v>370</v>
      </c>
      <c r="D22" s="206"/>
      <c r="E22" s="183"/>
      <c r="F22" s="179"/>
      <c r="G22" s="185">
        <v>106436</v>
      </c>
      <c r="H22" s="177">
        <v>16436</v>
      </c>
      <c r="I22" s="185">
        <v>90000</v>
      </c>
      <c r="J22" s="177">
        <v>0</v>
      </c>
      <c r="K22" s="185">
        <v>106436</v>
      </c>
      <c r="L22" s="177">
        <v>16436</v>
      </c>
      <c r="M22" s="185">
        <v>90000</v>
      </c>
      <c r="N22" s="192">
        <v>0</v>
      </c>
    </row>
    <row r="23" spans="1:14" ht="26.25" customHeight="1">
      <c r="A23" s="207"/>
      <c r="B23" s="187"/>
      <c r="C23" s="179" t="s">
        <v>450</v>
      </c>
      <c r="D23" s="206"/>
      <c r="E23" s="183"/>
      <c r="F23" s="179"/>
      <c r="G23" s="185">
        <v>110000</v>
      </c>
      <c r="H23" s="177">
        <v>0</v>
      </c>
      <c r="I23" s="185">
        <v>110000</v>
      </c>
      <c r="J23" s="177">
        <v>0</v>
      </c>
      <c r="K23" s="185">
        <v>110000</v>
      </c>
      <c r="L23" s="177">
        <v>0</v>
      </c>
      <c r="M23" s="185">
        <v>110000</v>
      </c>
      <c r="N23" s="192">
        <v>0</v>
      </c>
    </row>
    <row r="24" spans="1:14" ht="26.25" customHeight="1">
      <c r="A24" s="207"/>
      <c r="B24" s="187"/>
      <c r="C24" s="179" t="s">
        <v>27</v>
      </c>
      <c r="D24" s="206"/>
      <c r="E24" s="183"/>
      <c r="F24" s="179"/>
      <c r="G24" s="185">
        <v>110000</v>
      </c>
      <c r="H24" s="177">
        <v>0</v>
      </c>
      <c r="I24" s="185">
        <v>110000</v>
      </c>
      <c r="J24" s="177">
        <v>0</v>
      </c>
      <c r="K24" s="185">
        <v>110000</v>
      </c>
      <c r="L24" s="177">
        <v>0</v>
      </c>
      <c r="M24" s="185">
        <v>110000</v>
      </c>
      <c r="N24" s="192">
        <v>0</v>
      </c>
    </row>
    <row r="25" spans="1:14" ht="26.25" customHeight="1">
      <c r="A25" s="207"/>
      <c r="B25" s="187"/>
      <c r="C25" s="179" t="s">
        <v>170</v>
      </c>
      <c r="D25" s="206"/>
      <c r="E25" s="183"/>
      <c r="F25" s="179"/>
      <c r="G25" s="185">
        <v>125508</v>
      </c>
      <c r="H25" s="177">
        <v>125508</v>
      </c>
      <c r="I25" s="185">
        <v>0</v>
      </c>
      <c r="J25" s="177">
        <v>0</v>
      </c>
      <c r="K25" s="185">
        <v>125508</v>
      </c>
      <c r="L25" s="177">
        <v>125508</v>
      </c>
      <c r="M25" s="185">
        <v>0</v>
      </c>
      <c r="N25" s="192">
        <v>0</v>
      </c>
    </row>
    <row r="26" spans="1:14" ht="26.25" customHeight="1">
      <c r="A26" s="207"/>
      <c r="B26" s="187"/>
      <c r="C26" s="179" t="s">
        <v>464</v>
      </c>
      <c r="D26" s="206"/>
      <c r="E26" s="183"/>
      <c r="F26" s="179"/>
      <c r="G26" s="185">
        <v>3108</v>
      </c>
      <c r="H26" s="177">
        <v>3108</v>
      </c>
      <c r="I26" s="185">
        <v>0</v>
      </c>
      <c r="J26" s="177">
        <v>0</v>
      </c>
      <c r="K26" s="185">
        <v>3108</v>
      </c>
      <c r="L26" s="177">
        <v>3108</v>
      </c>
      <c r="M26" s="185">
        <v>0</v>
      </c>
      <c r="N26" s="192">
        <v>0</v>
      </c>
    </row>
    <row r="27" spans="1:14" ht="26.25" customHeight="1">
      <c r="A27" s="207"/>
      <c r="B27" s="187"/>
      <c r="C27" s="179" t="s">
        <v>466</v>
      </c>
      <c r="D27" s="206"/>
      <c r="E27" s="183"/>
      <c r="F27" s="179"/>
      <c r="G27" s="185">
        <v>122400</v>
      </c>
      <c r="H27" s="177">
        <v>122400</v>
      </c>
      <c r="I27" s="185">
        <v>0</v>
      </c>
      <c r="J27" s="177">
        <v>0</v>
      </c>
      <c r="K27" s="185">
        <v>122400</v>
      </c>
      <c r="L27" s="177">
        <v>122400</v>
      </c>
      <c r="M27" s="185">
        <v>0</v>
      </c>
      <c r="N27" s="192">
        <v>0</v>
      </c>
    </row>
    <row r="28" spans="1:14" ht="26.25" customHeight="1">
      <c r="A28" s="203"/>
      <c r="B28" s="186"/>
      <c r="C28" s="178" t="s">
        <v>341</v>
      </c>
      <c r="D28" s="205" t="s">
        <v>443</v>
      </c>
      <c r="E28" s="182"/>
      <c r="F28" s="178"/>
      <c r="G28" s="184">
        <v>12988426</v>
      </c>
      <c r="H28" s="176">
        <v>10728426</v>
      </c>
      <c r="I28" s="184">
        <v>2260000</v>
      </c>
      <c r="J28" s="176">
        <v>0</v>
      </c>
      <c r="K28" s="184">
        <v>12988426</v>
      </c>
      <c r="L28" s="176">
        <v>10728426</v>
      </c>
      <c r="M28" s="184">
        <v>2260000</v>
      </c>
      <c r="N28" s="191">
        <v>0</v>
      </c>
    </row>
    <row r="29" spans="1:14" ht="26.25" customHeight="1">
      <c r="A29" s="203" t="s">
        <v>175</v>
      </c>
      <c r="B29" s="186"/>
      <c r="C29" s="178" t="s">
        <v>541</v>
      </c>
      <c r="D29" s="205" t="s">
        <v>97</v>
      </c>
      <c r="E29" s="182"/>
      <c r="F29" s="178"/>
      <c r="G29" s="184">
        <v>9872055</v>
      </c>
      <c r="H29" s="176">
        <v>9872055</v>
      </c>
      <c r="I29" s="184">
        <v>0</v>
      </c>
      <c r="J29" s="176">
        <v>0</v>
      </c>
      <c r="K29" s="184">
        <v>9872055</v>
      </c>
      <c r="L29" s="176">
        <v>9872055</v>
      </c>
      <c r="M29" s="184">
        <v>0</v>
      </c>
      <c r="N29" s="191">
        <v>0</v>
      </c>
    </row>
    <row r="30" spans="1:14" ht="26.25" customHeight="1">
      <c r="A30" s="203" t="s">
        <v>541</v>
      </c>
      <c r="B30" s="186" t="s">
        <v>428</v>
      </c>
      <c r="C30" s="178" t="s">
        <v>22</v>
      </c>
      <c r="D30" s="205" t="s">
        <v>9</v>
      </c>
      <c r="E30" s="182" t="s">
        <v>449</v>
      </c>
      <c r="F30" s="178" t="s">
        <v>495</v>
      </c>
      <c r="G30" s="184">
        <v>3348828</v>
      </c>
      <c r="H30" s="176">
        <v>3348828</v>
      </c>
      <c r="I30" s="184">
        <v>0</v>
      </c>
      <c r="J30" s="176">
        <v>0</v>
      </c>
      <c r="K30" s="184">
        <v>3348828</v>
      </c>
      <c r="L30" s="176">
        <v>3348828</v>
      </c>
      <c r="M30" s="184">
        <v>0</v>
      </c>
      <c r="N30" s="191">
        <v>0</v>
      </c>
    </row>
    <row r="31" spans="1:14" ht="26.25" customHeight="1">
      <c r="A31" s="203" t="s">
        <v>541</v>
      </c>
      <c r="B31" s="186" t="s">
        <v>428</v>
      </c>
      <c r="C31" s="178" t="s">
        <v>22</v>
      </c>
      <c r="D31" s="205" t="s">
        <v>9</v>
      </c>
      <c r="E31" s="182" t="s">
        <v>316</v>
      </c>
      <c r="F31" s="178" t="s">
        <v>148</v>
      </c>
      <c r="G31" s="184">
        <v>3156120</v>
      </c>
      <c r="H31" s="176">
        <v>3156120</v>
      </c>
      <c r="I31" s="184">
        <v>0</v>
      </c>
      <c r="J31" s="176">
        <v>0</v>
      </c>
      <c r="K31" s="184">
        <v>3156120</v>
      </c>
      <c r="L31" s="176">
        <v>3156120</v>
      </c>
      <c r="M31" s="184">
        <v>0</v>
      </c>
      <c r="N31" s="191">
        <v>0</v>
      </c>
    </row>
    <row r="32" spans="1:14" ht="26.25" customHeight="1">
      <c r="A32" s="203" t="s">
        <v>541</v>
      </c>
      <c r="B32" s="186" t="s">
        <v>428</v>
      </c>
      <c r="C32" s="178" t="s">
        <v>22</v>
      </c>
      <c r="D32" s="205" t="s">
        <v>9</v>
      </c>
      <c r="E32" s="182" t="s">
        <v>174</v>
      </c>
      <c r="F32" s="178" t="s">
        <v>224</v>
      </c>
      <c r="G32" s="184">
        <v>279069</v>
      </c>
      <c r="H32" s="176">
        <v>279069</v>
      </c>
      <c r="I32" s="184">
        <v>0</v>
      </c>
      <c r="J32" s="176">
        <v>0</v>
      </c>
      <c r="K32" s="184">
        <v>279069</v>
      </c>
      <c r="L32" s="176">
        <v>279069</v>
      </c>
      <c r="M32" s="184">
        <v>0</v>
      </c>
      <c r="N32" s="191">
        <v>0</v>
      </c>
    </row>
    <row r="33" spans="1:14" ht="26.25" customHeight="1">
      <c r="A33" s="203" t="s">
        <v>541</v>
      </c>
      <c r="B33" s="186" t="s">
        <v>428</v>
      </c>
      <c r="C33" s="178" t="s">
        <v>22</v>
      </c>
      <c r="D33" s="205" t="s">
        <v>9</v>
      </c>
      <c r="E33" s="182" t="s">
        <v>169</v>
      </c>
      <c r="F33" s="178" t="s">
        <v>264</v>
      </c>
      <c r="G33" s="184">
        <v>13512</v>
      </c>
      <c r="H33" s="176">
        <v>13512</v>
      </c>
      <c r="I33" s="184">
        <v>0</v>
      </c>
      <c r="J33" s="176">
        <v>0</v>
      </c>
      <c r="K33" s="184">
        <v>13512</v>
      </c>
      <c r="L33" s="176">
        <v>13512</v>
      </c>
      <c r="M33" s="184">
        <v>0</v>
      </c>
      <c r="N33" s="191">
        <v>0</v>
      </c>
    </row>
    <row r="34" spans="1:14" ht="26.25" customHeight="1">
      <c r="A34" s="203" t="s">
        <v>541</v>
      </c>
      <c r="B34" s="186" t="s">
        <v>298</v>
      </c>
      <c r="C34" s="178" t="s">
        <v>166</v>
      </c>
      <c r="D34" s="205" t="s">
        <v>363</v>
      </c>
      <c r="E34" s="182" t="s">
        <v>489</v>
      </c>
      <c r="F34" s="178" t="s">
        <v>68</v>
      </c>
      <c r="G34" s="184">
        <v>13922</v>
      </c>
      <c r="H34" s="176">
        <v>13922</v>
      </c>
      <c r="I34" s="184">
        <v>0</v>
      </c>
      <c r="J34" s="176">
        <v>0</v>
      </c>
      <c r="K34" s="184">
        <v>13922</v>
      </c>
      <c r="L34" s="176">
        <v>13922</v>
      </c>
      <c r="M34" s="184">
        <v>0</v>
      </c>
      <c r="N34" s="191">
        <v>0</v>
      </c>
    </row>
    <row r="35" spans="1:14" ht="26.25" customHeight="1">
      <c r="A35" s="203" t="s">
        <v>541</v>
      </c>
      <c r="B35" s="186" t="s">
        <v>298</v>
      </c>
      <c r="C35" s="178" t="s">
        <v>166</v>
      </c>
      <c r="D35" s="205" t="s">
        <v>363</v>
      </c>
      <c r="E35" s="182" t="s">
        <v>28</v>
      </c>
      <c r="F35" s="178" t="s">
        <v>6</v>
      </c>
      <c r="G35" s="184">
        <v>1251332</v>
      </c>
      <c r="H35" s="176">
        <v>1251332</v>
      </c>
      <c r="I35" s="184">
        <v>0</v>
      </c>
      <c r="J35" s="176">
        <v>0</v>
      </c>
      <c r="K35" s="184">
        <v>1251332</v>
      </c>
      <c r="L35" s="176">
        <v>1251332</v>
      </c>
      <c r="M35" s="184">
        <v>0</v>
      </c>
      <c r="N35" s="191">
        <v>0</v>
      </c>
    </row>
    <row r="36" spans="1:14" ht="26.25" customHeight="1">
      <c r="A36" s="203" t="s">
        <v>541</v>
      </c>
      <c r="B36" s="186" t="s">
        <v>298</v>
      </c>
      <c r="C36" s="178" t="s">
        <v>166</v>
      </c>
      <c r="D36" s="205" t="s">
        <v>363</v>
      </c>
      <c r="E36" s="182" t="s">
        <v>218</v>
      </c>
      <c r="F36" s="178" t="s">
        <v>419</v>
      </c>
      <c r="G36" s="184">
        <v>451200</v>
      </c>
      <c r="H36" s="176">
        <v>451200</v>
      </c>
      <c r="I36" s="184">
        <v>0</v>
      </c>
      <c r="J36" s="176">
        <v>0</v>
      </c>
      <c r="K36" s="184">
        <v>451200</v>
      </c>
      <c r="L36" s="176">
        <v>451200</v>
      </c>
      <c r="M36" s="184">
        <v>0</v>
      </c>
      <c r="N36" s="191">
        <v>0</v>
      </c>
    </row>
    <row r="37" spans="1:14" ht="26.25" customHeight="1">
      <c r="A37" s="203" t="s">
        <v>541</v>
      </c>
      <c r="B37" s="186" t="s">
        <v>143</v>
      </c>
      <c r="C37" s="178" t="s">
        <v>314</v>
      </c>
      <c r="D37" s="205" t="s">
        <v>78</v>
      </c>
      <c r="E37" s="182" t="s">
        <v>64</v>
      </c>
      <c r="F37" s="178" t="s">
        <v>42</v>
      </c>
      <c r="G37" s="184">
        <v>1010472</v>
      </c>
      <c r="H37" s="176">
        <v>1010472</v>
      </c>
      <c r="I37" s="184">
        <v>0</v>
      </c>
      <c r="J37" s="176">
        <v>0</v>
      </c>
      <c r="K37" s="184">
        <v>1010472</v>
      </c>
      <c r="L37" s="176">
        <v>1010472</v>
      </c>
      <c r="M37" s="184">
        <v>0</v>
      </c>
      <c r="N37" s="191">
        <v>0</v>
      </c>
    </row>
    <row r="38" spans="1:14" ht="26.25" customHeight="1">
      <c r="A38" s="203" t="s">
        <v>541</v>
      </c>
      <c r="B38" s="186" t="s">
        <v>40</v>
      </c>
      <c r="C38" s="178" t="s">
        <v>485</v>
      </c>
      <c r="D38" s="205" t="s">
        <v>480</v>
      </c>
      <c r="E38" s="182" t="s">
        <v>67</v>
      </c>
      <c r="F38" s="178" t="s">
        <v>543</v>
      </c>
      <c r="G38" s="184">
        <v>39600</v>
      </c>
      <c r="H38" s="176">
        <v>39600</v>
      </c>
      <c r="I38" s="184">
        <v>0</v>
      </c>
      <c r="J38" s="176">
        <v>0</v>
      </c>
      <c r="K38" s="184">
        <v>39600</v>
      </c>
      <c r="L38" s="176">
        <v>39600</v>
      </c>
      <c r="M38" s="184">
        <v>0</v>
      </c>
      <c r="N38" s="191">
        <v>0</v>
      </c>
    </row>
    <row r="39" spans="1:14" ht="26.25" customHeight="1">
      <c r="A39" s="203" t="s">
        <v>541</v>
      </c>
      <c r="B39" s="186" t="s">
        <v>40</v>
      </c>
      <c r="C39" s="178" t="s">
        <v>485</v>
      </c>
      <c r="D39" s="205" t="s">
        <v>480</v>
      </c>
      <c r="E39" s="182" t="s">
        <v>320</v>
      </c>
      <c r="F39" s="178" t="s">
        <v>300</v>
      </c>
      <c r="G39" s="184">
        <v>308000</v>
      </c>
      <c r="H39" s="176">
        <v>308000</v>
      </c>
      <c r="I39" s="184">
        <v>0</v>
      </c>
      <c r="J39" s="176">
        <v>0</v>
      </c>
      <c r="K39" s="184">
        <v>308000</v>
      </c>
      <c r="L39" s="176">
        <v>308000</v>
      </c>
      <c r="M39" s="184">
        <v>0</v>
      </c>
      <c r="N39" s="191">
        <v>0</v>
      </c>
    </row>
    <row r="40" spans="1:14" ht="26.25" customHeight="1">
      <c r="A40" s="203" t="s">
        <v>31</v>
      </c>
      <c r="B40" s="186"/>
      <c r="C40" s="178" t="s">
        <v>404</v>
      </c>
      <c r="D40" s="205" t="s">
        <v>216</v>
      </c>
      <c r="E40" s="182"/>
      <c r="F40" s="178"/>
      <c r="G40" s="184">
        <v>2880863</v>
      </c>
      <c r="H40" s="176">
        <v>730863</v>
      </c>
      <c r="I40" s="184">
        <v>2150000</v>
      </c>
      <c r="J40" s="176">
        <v>0</v>
      </c>
      <c r="K40" s="184">
        <v>2880863</v>
      </c>
      <c r="L40" s="176">
        <v>730863</v>
      </c>
      <c r="M40" s="184">
        <v>2150000</v>
      </c>
      <c r="N40" s="191">
        <v>0</v>
      </c>
    </row>
    <row r="41" spans="1:14" ht="26.25" customHeight="1">
      <c r="A41" s="203" t="s">
        <v>404</v>
      </c>
      <c r="B41" s="186" t="s">
        <v>428</v>
      </c>
      <c r="C41" s="178" t="s">
        <v>179</v>
      </c>
      <c r="D41" s="205" t="s">
        <v>306</v>
      </c>
      <c r="E41" s="182" t="s">
        <v>438</v>
      </c>
      <c r="F41" s="178" t="s">
        <v>165</v>
      </c>
      <c r="G41" s="184">
        <v>80209</v>
      </c>
      <c r="H41" s="176">
        <v>10209</v>
      </c>
      <c r="I41" s="184">
        <v>70000</v>
      </c>
      <c r="J41" s="176">
        <v>0</v>
      </c>
      <c r="K41" s="184">
        <v>80209</v>
      </c>
      <c r="L41" s="176">
        <v>10209</v>
      </c>
      <c r="M41" s="184">
        <v>70000</v>
      </c>
      <c r="N41" s="191">
        <v>0</v>
      </c>
    </row>
    <row r="42" spans="1:14" ht="26.25" customHeight="1">
      <c r="A42" s="203" t="s">
        <v>404</v>
      </c>
      <c r="B42" s="186" t="s">
        <v>428</v>
      </c>
      <c r="C42" s="178" t="s">
        <v>179</v>
      </c>
      <c r="D42" s="205" t="s">
        <v>306</v>
      </c>
      <c r="E42" s="182" t="s">
        <v>282</v>
      </c>
      <c r="F42" s="178" t="s">
        <v>368</v>
      </c>
      <c r="G42" s="184">
        <v>60000</v>
      </c>
      <c r="H42" s="176">
        <v>0</v>
      </c>
      <c r="I42" s="184">
        <v>60000</v>
      </c>
      <c r="J42" s="176">
        <v>0</v>
      </c>
      <c r="K42" s="184">
        <v>60000</v>
      </c>
      <c r="L42" s="176">
        <v>0</v>
      </c>
      <c r="M42" s="184">
        <v>60000</v>
      </c>
      <c r="N42" s="191">
        <v>0</v>
      </c>
    </row>
    <row r="43" spans="1:14" ht="26.25" customHeight="1">
      <c r="A43" s="203" t="s">
        <v>404</v>
      </c>
      <c r="B43" s="186" t="s">
        <v>428</v>
      </c>
      <c r="C43" s="178" t="s">
        <v>179</v>
      </c>
      <c r="D43" s="205" t="s">
        <v>306</v>
      </c>
      <c r="E43" s="182" t="s">
        <v>18</v>
      </c>
      <c r="F43" s="178" t="s">
        <v>567</v>
      </c>
      <c r="G43" s="184">
        <v>40000</v>
      </c>
      <c r="H43" s="176">
        <v>0</v>
      </c>
      <c r="I43" s="184">
        <v>40000</v>
      </c>
      <c r="J43" s="176">
        <v>0</v>
      </c>
      <c r="K43" s="184">
        <v>40000</v>
      </c>
      <c r="L43" s="176">
        <v>0</v>
      </c>
      <c r="M43" s="184">
        <v>40000</v>
      </c>
      <c r="N43" s="191">
        <v>0</v>
      </c>
    </row>
    <row r="44" spans="1:14" ht="26.25" customHeight="1">
      <c r="A44" s="203" t="s">
        <v>404</v>
      </c>
      <c r="B44" s="186" t="s">
        <v>428</v>
      </c>
      <c r="C44" s="178" t="s">
        <v>179</v>
      </c>
      <c r="D44" s="205" t="s">
        <v>306</v>
      </c>
      <c r="E44" s="182" t="s">
        <v>54</v>
      </c>
      <c r="F44" s="178" t="s">
        <v>142</v>
      </c>
      <c r="G44" s="184">
        <v>48000</v>
      </c>
      <c r="H44" s="176">
        <v>0</v>
      </c>
      <c r="I44" s="184">
        <v>48000</v>
      </c>
      <c r="J44" s="176">
        <v>0</v>
      </c>
      <c r="K44" s="184">
        <v>48000</v>
      </c>
      <c r="L44" s="176">
        <v>0</v>
      </c>
      <c r="M44" s="184">
        <v>48000</v>
      </c>
      <c r="N44" s="191">
        <v>0</v>
      </c>
    </row>
    <row r="45" spans="1:14" ht="26.25" customHeight="1">
      <c r="A45" s="203" t="s">
        <v>404</v>
      </c>
      <c r="B45" s="186" t="s">
        <v>428</v>
      </c>
      <c r="C45" s="178" t="s">
        <v>179</v>
      </c>
      <c r="D45" s="205" t="s">
        <v>306</v>
      </c>
      <c r="E45" s="182" t="s">
        <v>309</v>
      </c>
      <c r="F45" s="178" t="s">
        <v>460</v>
      </c>
      <c r="G45" s="184">
        <v>512004</v>
      </c>
      <c r="H45" s="176">
        <v>82004</v>
      </c>
      <c r="I45" s="184">
        <v>430000</v>
      </c>
      <c r="J45" s="176">
        <v>0</v>
      </c>
      <c r="K45" s="184">
        <v>512004</v>
      </c>
      <c r="L45" s="176">
        <v>82004</v>
      </c>
      <c r="M45" s="184">
        <v>430000</v>
      </c>
      <c r="N45" s="191">
        <v>0</v>
      </c>
    </row>
    <row r="46" spans="1:14" ht="26.25" customHeight="1">
      <c r="A46" s="203" t="s">
        <v>404</v>
      </c>
      <c r="B46" s="186" t="s">
        <v>428</v>
      </c>
      <c r="C46" s="178" t="s">
        <v>179</v>
      </c>
      <c r="D46" s="205" t="s">
        <v>306</v>
      </c>
      <c r="E46" s="182" t="s">
        <v>311</v>
      </c>
      <c r="F46" s="178" t="s">
        <v>553</v>
      </c>
      <c r="G46" s="184">
        <v>22616</v>
      </c>
      <c r="H46" s="176">
        <v>12616</v>
      </c>
      <c r="I46" s="184">
        <v>10000</v>
      </c>
      <c r="J46" s="176">
        <v>0</v>
      </c>
      <c r="K46" s="184">
        <v>22616</v>
      </c>
      <c r="L46" s="176">
        <v>12616</v>
      </c>
      <c r="M46" s="184">
        <v>10000</v>
      </c>
      <c r="N46" s="191">
        <v>0</v>
      </c>
    </row>
    <row r="47" spans="1:14" ht="26.25" customHeight="1">
      <c r="A47" s="203" t="s">
        <v>404</v>
      </c>
      <c r="B47" s="186" t="s">
        <v>428</v>
      </c>
      <c r="C47" s="178" t="s">
        <v>179</v>
      </c>
      <c r="D47" s="205" t="s">
        <v>306</v>
      </c>
      <c r="E47" s="182" t="s">
        <v>444</v>
      </c>
      <c r="F47" s="178" t="s">
        <v>390</v>
      </c>
      <c r="G47" s="184">
        <v>70770</v>
      </c>
      <c r="H47" s="176">
        <v>15770</v>
      </c>
      <c r="I47" s="184">
        <v>55000</v>
      </c>
      <c r="J47" s="176">
        <v>0</v>
      </c>
      <c r="K47" s="184">
        <v>70770</v>
      </c>
      <c r="L47" s="176">
        <v>15770</v>
      </c>
      <c r="M47" s="184">
        <v>55000</v>
      </c>
      <c r="N47" s="191">
        <v>0</v>
      </c>
    </row>
    <row r="48" spans="1:14" ht="26.25" customHeight="1">
      <c r="A48" s="203" t="s">
        <v>404</v>
      </c>
      <c r="B48" s="186" t="s">
        <v>428</v>
      </c>
      <c r="C48" s="178" t="s">
        <v>179</v>
      </c>
      <c r="D48" s="205" t="s">
        <v>306</v>
      </c>
      <c r="E48" s="182" t="s">
        <v>514</v>
      </c>
      <c r="F48" s="178" t="s">
        <v>377</v>
      </c>
      <c r="G48" s="184">
        <v>122103</v>
      </c>
      <c r="H48" s="176">
        <v>122103</v>
      </c>
      <c r="I48" s="184">
        <v>0</v>
      </c>
      <c r="J48" s="176">
        <v>0</v>
      </c>
      <c r="K48" s="184">
        <v>122103</v>
      </c>
      <c r="L48" s="176">
        <v>122103</v>
      </c>
      <c r="M48" s="184">
        <v>0</v>
      </c>
      <c r="N48" s="191">
        <v>0</v>
      </c>
    </row>
    <row r="49" spans="1:14" ht="26.25" customHeight="1">
      <c r="A49" s="203" t="s">
        <v>404</v>
      </c>
      <c r="B49" s="186" t="s">
        <v>428</v>
      </c>
      <c r="C49" s="178" t="s">
        <v>179</v>
      </c>
      <c r="D49" s="205" t="s">
        <v>306</v>
      </c>
      <c r="E49" s="182" t="s">
        <v>17</v>
      </c>
      <c r="F49" s="178" t="s">
        <v>215</v>
      </c>
      <c r="G49" s="184">
        <v>206900</v>
      </c>
      <c r="H49" s="176">
        <v>116900</v>
      </c>
      <c r="I49" s="184">
        <v>90000</v>
      </c>
      <c r="J49" s="176">
        <v>0</v>
      </c>
      <c r="K49" s="184">
        <v>206900</v>
      </c>
      <c r="L49" s="176">
        <v>116900</v>
      </c>
      <c r="M49" s="184">
        <v>90000</v>
      </c>
      <c r="N49" s="191">
        <v>0</v>
      </c>
    </row>
    <row r="50" spans="1:14" ht="26.25" customHeight="1">
      <c r="A50" s="203" t="s">
        <v>404</v>
      </c>
      <c r="B50" s="186" t="s">
        <v>428</v>
      </c>
      <c r="C50" s="178" t="s">
        <v>179</v>
      </c>
      <c r="D50" s="205" t="s">
        <v>306</v>
      </c>
      <c r="E50" s="182" t="s">
        <v>479</v>
      </c>
      <c r="F50" s="178" t="s">
        <v>178</v>
      </c>
      <c r="G50" s="184">
        <v>777430</v>
      </c>
      <c r="H50" s="176">
        <v>141930</v>
      </c>
      <c r="I50" s="184">
        <v>635500</v>
      </c>
      <c r="J50" s="176">
        <v>0</v>
      </c>
      <c r="K50" s="184">
        <v>777430</v>
      </c>
      <c r="L50" s="176">
        <v>141930</v>
      </c>
      <c r="M50" s="184">
        <v>635500</v>
      </c>
      <c r="N50" s="191">
        <v>0</v>
      </c>
    </row>
    <row r="51" spans="1:14" ht="26.25" customHeight="1">
      <c r="A51" s="203" t="s">
        <v>404</v>
      </c>
      <c r="B51" s="186" t="s">
        <v>428</v>
      </c>
      <c r="C51" s="178" t="s">
        <v>179</v>
      </c>
      <c r="D51" s="205" t="s">
        <v>306</v>
      </c>
      <c r="E51" s="182" t="s">
        <v>90</v>
      </c>
      <c r="F51" s="178" t="s">
        <v>127</v>
      </c>
      <c r="G51" s="184">
        <v>61420</v>
      </c>
      <c r="H51" s="176">
        <v>61420</v>
      </c>
      <c r="I51" s="184">
        <v>0</v>
      </c>
      <c r="J51" s="176">
        <v>0</v>
      </c>
      <c r="K51" s="184">
        <v>61420</v>
      </c>
      <c r="L51" s="176">
        <v>61420</v>
      </c>
      <c r="M51" s="184">
        <v>0</v>
      </c>
      <c r="N51" s="191">
        <v>0</v>
      </c>
    </row>
    <row r="52" spans="1:14" ht="26.25" customHeight="1">
      <c r="A52" s="203" t="s">
        <v>404</v>
      </c>
      <c r="B52" s="186" t="s">
        <v>298</v>
      </c>
      <c r="C52" s="178" t="s">
        <v>33</v>
      </c>
      <c r="D52" s="205" t="s">
        <v>535</v>
      </c>
      <c r="E52" s="182" t="s">
        <v>475</v>
      </c>
      <c r="F52" s="178" t="s">
        <v>411</v>
      </c>
      <c r="G52" s="184">
        <v>86425</v>
      </c>
      <c r="H52" s="176">
        <v>39425</v>
      </c>
      <c r="I52" s="184">
        <v>47000</v>
      </c>
      <c r="J52" s="176">
        <v>0</v>
      </c>
      <c r="K52" s="184">
        <v>86425</v>
      </c>
      <c r="L52" s="176">
        <v>39425</v>
      </c>
      <c r="M52" s="184">
        <v>47000</v>
      </c>
      <c r="N52" s="191">
        <v>0</v>
      </c>
    </row>
    <row r="53" spans="1:14" ht="26.25" customHeight="1">
      <c r="A53" s="203" t="s">
        <v>404</v>
      </c>
      <c r="B53" s="186" t="s">
        <v>143</v>
      </c>
      <c r="C53" s="178" t="s">
        <v>455</v>
      </c>
      <c r="D53" s="205" t="s">
        <v>351</v>
      </c>
      <c r="E53" s="182" t="s">
        <v>343</v>
      </c>
      <c r="F53" s="178" t="s">
        <v>324</v>
      </c>
      <c r="G53" s="184">
        <v>95770</v>
      </c>
      <c r="H53" s="176">
        <v>15770</v>
      </c>
      <c r="I53" s="184">
        <v>80000</v>
      </c>
      <c r="J53" s="176">
        <v>0</v>
      </c>
      <c r="K53" s="184">
        <v>95770</v>
      </c>
      <c r="L53" s="176">
        <v>15770</v>
      </c>
      <c r="M53" s="184">
        <v>80000</v>
      </c>
      <c r="N53" s="191">
        <v>0</v>
      </c>
    </row>
    <row r="54" spans="1:14" ht="26.25" customHeight="1">
      <c r="A54" s="203" t="s">
        <v>404</v>
      </c>
      <c r="B54" s="186" t="s">
        <v>422</v>
      </c>
      <c r="C54" s="178" t="s">
        <v>181</v>
      </c>
      <c r="D54" s="205" t="s">
        <v>291</v>
      </c>
      <c r="E54" s="182" t="s">
        <v>246</v>
      </c>
      <c r="F54" s="178" t="s">
        <v>523</v>
      </c>
      <c r="G54" s="184">
        <v>89133</v>
      </c>
      <c r="H54" s="176">
        <v>29133</v>
      </c>
      <c r="I54" s="184">
        <v>60000</v>
      </c>
      <c r="J54" s="176">
        <v>0</v>
      </c>
      <c r="K54" s="184">
        <v>89133</v>
      </c>
      <c r="L54" s="176">
        <v>29133</v>
      </c>
      <c r="M54" s="184">
        <v>60000</v>
      </c>
      <c r="N54" s="191">
        <v>0</v>
      </c>
    </row>
    <row r="55" spans="1:14" ht="26.25" customHeight="1">
      <c r="A55" s="203" t="s">
        <v>404</v>
      </c>
      <c r="B55" s="186" t="s">
        <v>295</v>
      </c>
      <c r="C55" s="178" t="s">
        <v>34</v>
      </c>
      <c r="D55" s="205" t="s">
        <v>393</v>
      </c>
      <c r="E55" s="182" t="s">
        <v>209</v>
      </c>
      <c r="F55" s="178" t="s">
        <v>279</v>
      </c>
      <c r="G55" s="184">
        <v>129800</v>
      </c>
      <c r="H55" s="176">
        <v>49800</v>
      </c>
      <c r="I55" s="184">
        <v>80000</v>
      </c>
      <c r="J55" s="176">
        <v>0</v>
      </c>
      <c r="K55" s="184">
        <v>129800</v>
      </c>
      <c r="L55" s="176">
        <v>49800</v>
      </c>
      <c r="M55" s="184">
        <v>80000</v>
      </c>
      <c r="N55" s="191">
        <v>0</v>
      </c>
    </row>
    <row r="56" spans="1:14" ht="26.25" customHeight="1">
      <c r="A56" s="203" t="s">
        <v>404</v>
      </c>
      <c r="B56" s="186" t="s">
        <v>4</v>
      </c>
      <c r="C56" s="178" t="s">
        <v>323</v>
      </c>
      <c r="D56" s="205" t="s">
        <v>426</v>
      </c>
      <c r="E56" s="182" t="s">
        <v>278</v>
      </c>
      <c r="F56" s="178" t="s">
        <v>562</v>
      </c>
      <c r="G56" s="184">
        <v>324500</v>
      </c>
      <c r="H56" s="176">
        <v>0</v>
      </c>
      <c r="I56" s="184">
        <v>324500</v>
      </c>
      <c r="J56" s="176">
        <v>0</v>
      </c>
      <c r="K56" s="184">
        <v>324500</v>
      </c>
      <c r="L56" s="176">
        <v>0</v>
      </c>
      <c r="M56" s="184">
        <v>324500</v>
      </c>
      <c r="N56" s="191">
        <v>0</v>
      </c>
    </row>
    <row r="57" spans="1:14" ht="26.25" customHeight="1">
      <c r="A57" s="203" t="s">
        <v>404</v>
      </c>
      <c r="B57" s="186" t="s">
        <v>420</v>
      </c>
      <c r="C57" s="178" t="s">
        <v>180</v>
      </c>
      <c r="D57" s="205" t="s">
        <v>3</v>
      </c>
      <c r="E57" s="182" t="s">
        <v>203</v>
      </c>
      <c r="F57" s="178" t="s">
        <v>537</v>
      </c>
      <c r="G57" s="184">
        <v>47347</v>
      </c>
      <c r="H57" s="176">
        <v>17347</v>
      </c>
      <c r="I57" s="184">
        <v>30000</v>
      </c>
      <c r="J57" s="176">
        <v>0</v>
      </c>
      <c r="K57" s="184">
        <v>47347</v>
      </c>
      <c r="L57" s="176">
        <v>17347</v>
      </c>
      <c r="M57" s="184">
        <v>30000</v>
      </c>
      <c r="N57" s="191">
        <v>0</v>
      </c>
    </row>
    <row r="58" spans="1:14" ht="26.25" customHeight="1">
      <c r="A58" s="203" t="s">
        <v>404</v>
      </c>
      <c r="B58" s="186" t="s">
        <v>40</v>
      </c>
      <c r="C58" s="178" t="s">
        <v>353</v>
      </c>
      <c r="D58" s="205" t="s">
        <v>217</v>
      </c>
      <c r="E58" s="182" t="s">
        <v>208</v>
      </c>
      <c r="F58" s="178" t="s">
        <v>425</v>
      </c>
      <c r="G58" s="184">
        <v>106436</v>
      </c>
      <c r="H58" s="176">
        <v>16436</v>
      </c>
      <c r="I58" s="184">
        <v>90000</v>
      </c>
      <c r="J58" s="176">
        <v>0</v>
      </c>
      <c r="K58" s="184">
        <v>106436</v>
      </c>
      <c r="L58" s="176">
        <v>16436</v>
      </c>
      <c r="M58" s="184">
        <v>90000</v>
      </c>
      <c r="N58" s="191">
        <v>0</v>
      </c>
    </row>
    <row r="59" spans="1:14" ht="26.25" customHeight="1">
      <c r="A59" s="203" t="s">
        <v>450</v>
      </c>
      <c r="B59" s="186"/>
      <c r="C59" s="178" t="s">
        <v>269</v>
      </c>
      <c r="D59" s="205" t="s">
        <v>100</v>
      </c>
      <c r="E59" s="182"/>
      <c r="F59" s="178"/>
      <c r="G59" s="184">
        <v>110000</v>
      </c>
      <c r="H59" s="176">
        <v>0</v>
      </c>
      <c r="I59" s="184">
        <v>110000</v>
      </c>
      <c r="J59" s="176">
        <v>0</v>
      </c>
      <c r="K59" s="184">
        <v>110000</v>
      </c>
      <c r="L59" s="176">
        <v>0</v>
      </c>
      <c r="M59" s="184">
        <v>110000</v>
      </c>
      <c r="N59" s="191">
        <v>0</v>
      </c>
    </row>
    <row r="60" spans="1:14" ht="26.25" customHeight="1">
      <c r="A60" s="203" t="s">
        <v>269</v>
      </c>
      <c r="B60" s="186" t="s">
        <v>295</v>
      </c>
      <c r="C60" s="178" t="s">
        <v>109</v>
      </c>
      <c r="D60" s="205" t="s">
        <v>136</v>
      </c>
      <c r="E60" s="182" t="s">
        <v>360</v>
      </c>
      <c r="F60" s="178" t="s">
        <v>162</v>
      </c>
      <c r="G60" s="184">
        <v>110000</v>
      </c>
      <c r="H60" s="176">
        <v>0</v>
      </c>
      <c r="I60" s="184">
        <v>110000</v>
      </c>
      <c r="J60" s="176">
        <v>0</v>
      </c>
      <c r="K60" s="184">
        <v>110000</v>
      </c>
      <c r="L60" s="176">
        <v>0</v>
      </c>
      <c r="M60" s="184">
        <v>110000</v>
      </c>
      <c r="N60" s="191">
        <v>0</v>
      </c>
    </row>
    <row r="61" spans="1:14" ht="26.25" customHeight="1">
      <c r="A61" s="203" t="s">
        <v>170</v>
      </c>
      <c r="B61" s="186"/>
      <c r="C61" s="178" t="s">
        <v>539</v>
      </c>
      <c r="D61" s="205" t="s">
        <v>365</v>
      </c>
      <c r="E61" s="182"/>
      <c r="F61" s="178"/>
      <c r="G61" s="184">
        <v>125508</v>
      </c>
      <c r="H61" s="176">
        <v>125508</v>
      </c>
      <c r="I61" s="184">
        <v>0</v>
      </c>
      <c r="J61" s="176">
        <v>0</v>
      </c>
      <c r="K61" s="184">
        <v>125508</v>
      </c>
      <c r="L61" s="176">
        <v>125508</v>
      </c>
      <c r="M61" s="184">
        <v>0</v>
      </c>
      <c r="N61" s="191">
        <v>0</v>
      </c>
    </row>
    <row r="62" spans="1:14" ht="26.25" customHeight="1">
      <c r="A62" s="203" t="s">
        <v>539</v>
      </c>
      <c r="B62" s="186" t="s">
        <v>428</v>
      </c>
      <c r="C62" s="178" t="s">
        <v>519</v>
      </c>
      <c r="D62" s="205" t="s">
        <v>414</v>
      </c>
      <c r="E62" s="182" t="s">
        <v>400</v>
      </c>
      <c r="F62" s="178" t="s">
        <v>5</v>
      </c>
      <c r="G62" s="184">
        <v>3108</v>
      </c>
      <c r="H62" s="176">
        <v>3108</v>
      </c>
      <c r="I62" s="184">
        <v>0</v>
      </c>
      <c r="J62" s="176">
        <v>0</v>
      </c>
      <c r="K62" s="184">
        <v>3108</v>
      </c>
      <c r="L62" s="176">
        <v>3108</v>
      </c>
      <c r="M62" s="184">
        <v>0</v>
      </c>
      <c r="N62" s="191">
        <v>0</v>
      </c>
    </row>
    <row r="63" spans="1:14" ht="26.25" customHeight="1">
      <c r="A63" s="203" t="s">
        <v>539</v>
      </c>
      <c r="B63" s="186" t="s">
        <v>422</v>
      </c>
      <c r="C63" s="178" t="s">
        <v>518</v>
      </c>
      <c r="D63" s="205" t="s">
        <v>223</v>
      </c>
      <c r="E63" s="182" t="s">
        <v>540</v>
      </c>
      <c r="F63" s="178" t="s">
        <v>565</v>
      </c>
      <c r="G63" s="184">
        <v>122400</v>
      </c>
      <c r="H63" s="176">
        <v>122400</v>
      </c>
      <c r="I63" s="184">
        <v>0</v>
      </c>
      <c r="J63" s="176">
        <v>0</v>
      </c>
      <c r="K63" s="184">
        <v>122400</v>
      </c>
      <c r="L63" s="176">
        <v>122400</v>
      </c>
      <c r="M63" s="184">
        <v>0</v>
      </c>
      <c r="N63" s="191">
        <v>0</v>
      </c>
    </row>
  </sheetData>
  <sheetProtection/>
  <mergeCells count="17">
    <mergeCell ref="A5:A6"/>
    <mergeCell ref="B5:B6"/>
    <mergeCell ref="G5:G6"/>
    <mergeCell ref="H5:H6"/>
    <mergeCell ref="I5:I6"/>
    <mergeCell ref="J5:J6"/>
    <mergeCell ref="G4:J4"/>
    <mergeCell ref="A4:B4"/>
    <mergeCell ref="D4:D6"/>
    <mergeCell ref="K5:K6"/>
    <mergeCell ref="L5:L6"/>
    <mergeCell ref="M5:M6"/>
    <mergeCell ref="N5:N6"/>
    <mergeCell ref="K4:N4"/>
    <mergeCell ref="C4:C6"/>
    <mergeCell ref="F4:F6"/>
    <mergeCell ref="E4:E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8.83203125" style="0" customWidth="1"/>
    <col min="13" max="13" width="10.66015625" style="0" customWidth="1"/>
    <col min="14" max="256" width="9.16015625" style="0" customWidth="1"/>
  </cols>
  <sheetData>
    <row r="1" spans="1:12" ht="15.75" customHeight="1">
      <c r="A1" s="16"/>
      <c r="E1" s="17"/>
      <c r="F1" s="17"/>
      <c r="G1" s="17"/>
      <c r="H1" s="17"/>
      <c r="L1" s="15" t="s">
        <v>313</v>
      </c>
    </row>
    <row r="2" spans="1:12" ht="30" customHeight="1">
      <c r="A2" s="87" t="s">
        <v>129</v>
      </c>
      <c r="B2" s="2"/>
      <c r="C2" s="73"/>
      <c r="D2" s="73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201" t="s">
        <v>443</v>
      </c>
      <c r="E3" s="18"/>
      <c r="F3" s="18"/>
      <c r="G3" s="18"/>
      <c r="H3" s="18"/>
      <c r="L3" s="15" t="s">
        <v>36</v>
      </c>
    </row>
    <row r="4" spans="1:12" ht="22.5" customHeight="1">
      <c r="A4" s="156" t="s">
        <v>63</v>
      </c>
      <c r="B4" s="157"/>
      <c r="C4" s="156" t="s">
        <v>532</v>
      </c>
      <c r="D4" s="89" t="s">
        <v>241</v>
      </c>
      <c r="E4" s="20" t="s">
        <v>405</v>
      </c>
      <c r="F4" s="20"/>
      <c r="G4" s="20"/>
      <c r="H4" s="21"/>
      <c r="I4" s="97" t="s">
        <v>256</v>
      </c>
      <c r="J4" s="97"/>
      <c r="K4" s="97"/>
      <c r="L4" s="97"/>
    </row>
    <row r="5" spans="1:12" ht="19.5" customHeight="1">
      <c r="A5" s="25" t="s">
        <v>228</v>
      </c>
      <c r="B5" s="85" t="s">
        <v>389</v>
      </c>
      <c r="C5" s="156"/>
      <c r="D5" s="89"/>
      <c r="E5" s="156" t="s">
        <v>118</v>
      </c>
      <c r="F5" s="20" t="s">
        <v>44</v>
      </c>
      <c r="G5" s="20" t="s">
        <v>331</v>
      </c>
      <c r="H5" s="20" t="s">
        <v>407</v>
      </c>
      <c r="I5" s="97" t="s">
        <v>118</v>
      </c>
      <c r="J5" s="97" t="s">
        <v>44</v>
      </c>
      <c r="K5" s="97" t="s">
        <v>331</v>
      </c>
      <c r="L5" s="97" t="s">
        <v>407</v>
      </c>
    </row>
    <row r="6" spans="1:12" ht="19.5" customHeight="1">
      <c r="A6" s="20"/>
      <c r="B6" s="21"/>
      <c r="C6" s="156"/>
      <c r="D6" s="89"/>
      <c r="E6" s="156"/>
      <c r="F6" s="20"/>
      <c r="G6" s="20"/>
      <c r="H6" s="20"/>
      <c r="I6" s="97"/>
      <c r="J6" s="97"/>
      <c r="K6" s="97"/>
      <c r="L6" s="97"/>
    </row>
    <row r="7" spans="1:12" ht="15" customHeight="1">
      <c r="A7" s="26" t="s">
        <v>357</v>
      </c>
      <c r="B7" s="26" t="s">
        <v>357</v>
      </c>
      <c r="C7" s="67" t="s">
        <v>357</v>
      </c>
      <c r="D7" s="26" t="s">
        <v>357</v>
      </c>
      <c r="E7" s="27">
        <v>1</v>
      </c>
      <c r="F7" s="27">
        <f>E7+1</f>
        <v>2</v>
      </c>
      <c r="G7" s="27">
        <f>F7+1</f>
        <v>3</v>
      </c>
      <c r="H7" s="27">
        <f>G7+1</f>
        <v>4</v>
      </c>
      <c r="I7" s="27">
        <f>H7+1</f>
        <v>5</v>
      </c>
      <c r="J7" s="27">
        <f>I7+1</f>
        <v>6</v>
      </c>
      <c r="K7" s="27">
        <f>J7+1</f>
        <v>7</v>
      </c>
      <c r="L7" s="27">
        <f>K7+1</f>
        <v>8</v>
      </c>
    </row>
    <row r="8" spans="1:13" ht="26.25" customHeight="1">
      <c r="A8" s="203"/>
      <c r="B8" s="186"/>
      <c r="C8" s="178"/>
      <c r="D8" s="186"/>
      <c r="E8" s="191">
        <v>12988426</v>
      </c>
      <c r="F8" s="176">
        <v>10728426</v>
      </c>
      <c r="G8" s="180">
        <v>2260000</v>
      </c>
      <c r="H8" s="184">
        <v>0</v>
      </c>
      <c r="I8" s="191">
        <v>12988426</v>
      </c>
      <c r="J8" s="176">
        <v>10728426</v>
      </c>
      <c r="K8" s="180">
        <v>2260000</v>
      </c>
      <c r="L8" s="184">
        <v>0</v>
      </c>
      <c r="M8" s="3"/>
    </row>
    <row r="9" spans="1:12" ht="26.25" customHeight="1">
      <c r="A9" s="207"/>
      <c r="B9" s="187"/>
      <c r="C9" s="179" t="s">
        <v>434</v>
      </c>
      <c r="D9" s="187" t="s">
        <v>304</v>
      </c>
      <c r="E9" s="192">
        <v>9872055</v>
      </c>
      <c r="F9" s="177">
        <v>9872055</v>
      </c>
      <c r="G9" s="181">
        <v>0</v>
      </c>
      <c r="H9" s="185">
        <v>0</v>
      </c>
      <c r="I9" s="192">
        <v>9872055</v>
      </c>
      <c r="J9" s="177">
        <v>9872055</v>
      </c>
      <c r="K9" s="181">
        <v>0</v>
      </c>
      <c r="L9" s="185">
        <v>0</v>
      </c>
    </row>
    <row r="10" spans="1:12" ht="26.25" customHeight="1">
      <c r="A10" s="207"/>
      <c r="B10" s="187"/>
      <c r="C10" s="179" t="s">
        <v>51</v>
      </c>
      <c r="D10" s="187" t="s">
        <v>465</v>
      </c>
      <c r="E10" s="192">
        <v>3348828</v>
      </c>
      <c r="F10" s="177">
        <v>3348828</v>
      </c>
      <c r="G10" s="181">
        <v>0</v>
      </c>
      <c r="H10" s="185">
        <v>0</v>
      </c>
      <c r="I10" s="192">
        <v>3348828</v>
      </c>
      <c r="J10" s="177">
        <v>3348828</v>
      </c>
      <c r="K10" s="181">
        <v>0</v>
      </c>
      <c r="L10" s="185">
        <v>0</v>
      </c>
    </row>
    <row r="11" spans="1:12" ht="26.25" customHeight="1">
      <c r="A11" s="207"/>
      <c r="B11" s="187"/>
      <c r="C11" s="179" t="s">
        <v>205</v>
      </c>
      <c r="D11" s="187" t="s">
        <v>266</v>
      </c>
      <c r="E11" s="192">
        <v>3156120</v>
      </c>
      <c r="F11" s="177">
        <v>3156120</v>
      </c>
      <c r="G11" s="181">
        <v>0</v>
      </c>
      <c r="H11" s="185">
        <v>0</v>
      </c>
      <c r="I11" s="192">
        <v>3156120</v>
      </c>
      <c r="J11" s="177">
        <v>3156120</v>
      </c>
      <c r="K11" s="181">
        <v>0</v>
      </c>
      <c r="L11" s="185">
        <v>0</v>
      </c>
    </row>
    <row r="12" spans="1:12" ht="26.25" customHeight="1">
      <c r="A12" s="207"/>
      <c r="B12" s="187"/>
      <c r="C12" s="179" t="s">
        <v>347</v>
      </c>
      <c r="D12" s="187" t="s">
        <v>568</v>
      </c>
      <c r="E12" s="192">
        <v>279069</v>
      </c>
      <c r="F12" s="177">
        <v>279069</v>
      </c>
      <c r="G12" s="181">
        <v>0</v>
      </c>
      <c r="H12" s="185">
        <v>0</v>
      </c>
      <c r="I12" s="192">
        <v>279069</v>
      </c>
      <c r="J12" s="177">
        <v>279069</v>
      </c>
      <c r="K12" s="181">
        <v>0</v>
      </c>
      <c r="L12" s="185">
        <v>0</v>
      </c>
    </row>
    <row r="13" spans="1:12" ht="26.25" customHeight="1">
      <c r="A13" s="207"/>
      <c r="B13" s="187"/>
      <c r="C13" s="179" t="s">
        <v>211</v>
      </c>
      <c r="D13" s="187" t="s">
        <v>186</v>
      </c>
      <c r="E13" s="192">
        <v>308000</v>
      </c>
      <c r="F13" s="177">
        <v>308000</v>
      </c>
      <c r="G13" s="181">
        <v>0</v>
      </c>
      <c r="H13" s="185">
        <v>0</v>
      </c>
      <c r="I13" s="192">
        <v>308000</v>
      </c>
      <c r="J13" s="177">
        <v>308000</v>
      </c>
      <c r="K13" s="181">
        <v>0</v>
      </c>
      <c r="L13" s="185">
        <v>0</v>
      </c>
    </row>
    <row r="14" spans="1:12" ht="26.25" customHeight="1">
      <c r="A14" s="207"/>
      <c r="B14" s="187"/>
      <c r="C14" s="179" t="s">
        <v>345</v>
      </c>
      <c r="D14" s="187" t="s">
        <v>147</v>
      </c>
      <c r="E14" s="192">
        <v>13512</v>
      </c>
      <c r="F14" s="177">
        <v>13512</v>
      </c>
      <c r="G14" s="181">
        <v>0</v>
      </c>
      <c r="H14" s="185">
        <v>0</v>
      </c>
      <c r="I14" s="192">
        <v>13512</v>
      </c>
      <c r="J14" s="177">
        <v>13512</v>
      </c>
      <c r="K14" s="181">
        <v>0</v>
      </c>
      <c r="L14" s="185">
        <v>0</v>
      </c>
    </row>
    <row r="15" spans="1:12" ht="26.25" customHeight="1">
      <c r="A15" s="207"/>
      <c r="B15" s="187"/>
      <c r="C15" s="179" t="s">
        <v>477</v>
      </c>
      <c r="D15" s="187" t="s">
        <v>10</v>
      </c>
      <c r="E15" s="192">
        <v>1251332</v>
      </c>
      <c r="F15" s="177">
        <v>1251332</v>
      </c>
      <c r="G15" s="181">
        <v>0</v>
      </c>
      <c r="H15" s="185">
        <v>0</v>
      </c>
      <c r="I15" s="192">
        <v>1251332</v>
      </c>
      <c r="J15" s="177">
        <v>1251332</v>
      </c>
      <c r="K15" s="181">
        <v>0</v>
      </c>
      <c r="L15" s="185">
        <v>0</v>
      </c>
    </row>
    <row r="16" spans="1:12" ht="26.25" customHeight="1">
      <c r="A16" s="207"/>
      <c r="B16" s="187"/>
      <c r="C16" s="179" t="s">
        <v>310</v>
      </c>
      <c r="D16" s="187" t="s">
        <v>7</v>
      </c>
      <c r="E16" s="192">
        <v>451200</v>
      </c>
      <c r="F16" s="177">
        <v>451200</v>
      </c>
      <c r="G16" s="181">
        <v>0</v>
      </c>
      <c r="H16" s="185">
        <v>0</v>
      </c>
      <c r="I16" s="192">
        <v>451200</v>
      </c>
      <c r="J16" s="177">
        <v>451200</v>
      </c>
      <c r="K16" s="181">
        <v>0</v>
      </c>
      <c r="L16" s="185">
        <v>0</v>
      </c>
    </row>
    <row r="17" spans="1:12" ht="26.25" customHeight="1">
      <c r="A17" s="207"/>
      <c r="B17" s="187"/>
      <c r="C17" s="179" t="s">
        <v>21</v>
      </c>
      <c r="D17" s="187" t="s">
        <v>327</v>
      </c>
      <c r="E17" s="192">
        <v>13922</v>
      </c>
      <c r="F17" s="177">
        <v>13922</v>
      </c>
      <c r="G17" s="181">
        <v>0</v>
      </c>
      <c r="H17" s="185">
        <v>0</v>
      </c>
      <c r="I17" s="192">
        <v>13922</v>
      </c>
      <c r="J17" s="177">
        <v>13922</v>
      </c>
      <c r="K17" s="181">
        <v>0</v>
      </c>
      <c r="L17" s="185">
        <v>0</v>
      </c>
    </row>
    <row r="18" spans="1:12" ht="26.25" customHeight="1">
      <c r="A18" s="207"/>
      <c r="B18" s="187"/>
      <c r="C18" s="179" t="s">
        <v>440</v>
      </c>
      <c r="D18" s="187" t="s">
        <v>436</v>
      </c>
      <c r="E18" s="192">
        <v>1010472</v>
      </c>
      <c r="F18" s="177">
        <v>1010472</v>
      </c>
      <c r="G18" s="181">
        <v>0</v>
      </c>
      <c r="H18" s="185">
        <v>0</v>
      </c>
      <c r="I18" s="192">
        <v>1010472</v>
      </c>
      <c r="J18" s="177">
        <v>1010472</v>
      </c>
      <c r="K18" s="181">
        <v>0</v>
      </c>
      <c r="L18" s="185">
        <v>0</v>
      </c>
    </row>
    <row r="19" spans="1:12" ht="26.25" customHeight="1">
      <c r="A19" s="207"/>
      <c r="B19" s="187"/>
      <c r="C19" s="179" t="s">
        <v>445</v>
      </c>
      <c r="D19" s="187" t="s">
        <v>236</v>
      </c>
      <c r="E19" s="192">
        <v>39600</v>
      </c>
      <c r="F19" s="177">
        <v>39600</v>
      </c>
      <c r="G19" s="181">
        <v>0</v>
      </c>
      <c r="H19" s="185">
        <v>0</v>
      </c>
      <c r="I19" s="192">
        <v>39600</v>
      </c>
      <c r="J19" s="177">
        <v>39600</v>
      </c>
      <c r="K19" s="181">
        <v>0</v>
      </c>
      <c r="L19" s="185">
        <v>0</v>
      </c>
    </row>
    <row r="20" spans="1:12" ht="26.25" customHeight="1">
      <c r="A20" s="207"/>
      <c r="B20" s="187"/>
      <c r="C20" s="179" t="s">
        <v>303</v>
      </c>
      <c r="D20" s="187" t="s">
        <v>367</v>
      </c>
      <c r="E20" s="192">
        <v>2880863</v>
      </c>
      <c r="F20" s="177">
        <v>730863</v>
      </c>
      <c r="G20" s="181">
        <v>2150000</v>
      </c>
      <c r="H20" s="185">
        <v>0</v>
      </c>
      <c r="I20" s="192">
        <v>2880863</v>
      </c>
      <c r="J20" s="177">
        <v>730863</v>
      </c>
      <c r="K20" s="181">
        <v>2150000</v>
      </c>
      <c r="L20" s="185">
        <v>0</v>
      </c>
    </row>
    <row r="21" spans="1:12" ht="26.25" customHeight="1">
      <c r="A21" s="207"/>
      <c r="B21" s="187"/>
      <c r="C21" s="179" t="s">
        <v>219</v>
      </c>
      <c r="D21" s="187" t="s">
        <v>249</v>
      </c>
      <c r="E21" s="192">
        <v>512004</v>
      </c>
      <c r="F21" s="177">
        <v>82004</v>
      </c>
      <c r="G21" s="181">
        <v>430000</v>
      </c>
      <c r="H21" s="185">
        <v>0</v>
      </c>
      <c r="I21" s="192">
        <v>512004</v>
      </c>
      <c r="J21" s="177">
        <v>82004</v>
      </c>
      <c r="K21" s="181">
        <v>430000</v>
      </c>
      <c r="L21" s="185">
        <v>0</v>
      </c>
    </row>
    <row r="22" spans="1:12" ht="26.25" customHeight="1">
      <c r="A22" s="207"/>
      <c r="B22" s="187"/>
      <c r="C22" s="179" t="s">
        <v>65</v>
      </c>
      <c r="D22" s="187" t="s">
        <v>533</v>
      </c>
      <c r="E22" s="192">
        <v>80209</v>
      </c>
      <c r="F22" s="177">
        <v>10209</v>
      </c>
      <c r="G22" s="181">
        <v>70000</v>
      </c>
      <c r="H22" s="185">
        <v>0</v>
      </c>
      <c r="I22" s="192">
        <v>80209</v>
      </c>
      <c r="J22" s="177">
        <v>10209</v>
      </c>
      <c r="K22" s="181">
        <v>70000</v>
      </c>
      <c r="L22" s="185">
        <v>0</v>
      </c>
    </row>
    <row r="23" spans="1:12" ht="26.25" customHeight="1">
      <c r="A23" s="207"/>
      <c r="B23" s="187"/>
      <c r="C23" s="179" t="s">
        <v>220</v>
      </c>
      <c r="D23" s="187" t="s">
        <v>210</v>
      </c>
      <c r="E23" s="192">
        <v>22616</v>
      </c>
      <c r="F23" s="177">
        <v>12616</v>
      </c>
      <c r="G23" s="181">
        <v>10000</v>
      </c>
      <c r="H23" s="185">
        <v>0</v>
      </c>
      <c r="I23" s="192">
        <v>22616</v>
      </c>
      <c r="J23" s="177">
        <v>12616</v>
      </c>
      <c r="K23" s="181">
        <v>10000</v>
      </c>
      <c r="L23" s="185">
        <v>0</v>
      </c>
    </row>
    <row r="24" spans="1:12" ht="26.25" customHeight="1">
      <c r="A24" s="207"/>
      <c r="B24" s="187"/>
      <c r="C24" s="179" t="s">
        <v>70</v>
      </c>
      <c r="D24" s="187" t="s">
        <v>35</v>
      </c>
      <c r="E24" s="192">
        <v>70770</v>
      </c>
      <c r="F24" s="177">
        <v>15770</v>
      </c>
      <c r="G24" s="181">
        <v>55000</v>
      </c>
      <c r="H24" s="185">
        <v>0</v>
      </c>
      <c r="I24" s="192">
        <v>70770</v>
      </c>
      <c r="J24" s="177">
        <v>15770</v>
      </c>
      <c r="K24" s="181">
        <v>55000</v>
      </c>
      <c r="L24" s="185">
        <v>0</v>
      </c>
    </row>
    <row r="25" spans="1:12" ht="26.25" customHeight="1">
      <c r="A25" s="207"/>
      <c r="B25" s="187"/>
      <c r="C25" s="179" t="s">
        <v>488</v>
      </c>
      <c r="D25" s="187" t="s">
        <v>503</v>
      </c>
      <c r="E25" s="192">
        <v>206900</v>
      </c>
      <c r="F25" s="177">
        <v>116900</v>
      </c>
      <c r="G25" s="181">
        <v>90000</v>
      </c>
      <c r="H25" s="185">
        <v>0</v>
      </c>
      <c r="I25" s="192">
        <v>206900</v>
      </c>
      <c r="J25" s="177">
        <v>116900</v>
      </c>
      <c r="K25" s="181">
        <v>90000</v>
      </c>
      <c r="L25" s="185">
        <v>0</v>
      </c>
    </row>
    <row r="26" spans="1:12" ht="26.25" customHeight="1">
      <c r="A26" s="207"/>
      <c r="B26" s="187"/>
      <c r="C26" s="179" t="s">
        <v>32</v>
      </c>
      <c r="D26" s="187" t="s">
        <v>546</v>
      </c>
      <c r="E26" s="192">
        <v>777430</v>
      </c>
      <c r="F26" s="177">
        <v>141930</v>
      </c>
      <c r="G26" s="181">
        <v>635500</v>
      </c>
      <c r="H26" s="185">
        <v>0</v>
      </c>
      <c r="I26" s="192">
        <v>777430</v>
      </c>
      <c r="J26" s="177">
        <v>141930</v>
      </c>
      <c r="K26" s="181">
        <v>635500</v>
      </c>
      <c r="L26" s="185">
        <v>0</v>
      </c>
    </row>
    <row r="27" spans="1:12" ht="26.25" customHeight="1">
      <c r="A27" s="207"/>
      <c r="B27" s="187"/>
      <c r="C27" s="179" t="s">
        <v>317</v>
      </c>
      <c r="D27" s="187" t="s">
        <v>385</v>
      </c>
      <c r="E27" s="192">
        <v>47347</v>
      </c>
      <c r="F27" s="177">
        <v>17347</v>
      </c>
      <c r="G27" s="181">
        <v>30000</v>
      </c>
      <c r="H27" s="185">
        <v>0</v>
      </c>
      <c r="I27" s="192">
        <v>47347</v>
      </c>
      <c r="J27" s="177">
        <v>17347</v>
      </c>
      <c r="K27" s="181">
        <v>30000</v>
      </c>
      <c r="L27" s="185">
        <v>0</v>
      </c>
    </row>
    <row r="28" spans="1:12" ht="26.25" customHeight="1">
      <c r="A28" s="207"/>
      <c r="B28" s="187"/>
      <c r="C28" s="179" t="s">
        <v>452</v>
      </c>
      <c r="D28" s="187" t="s">
        <v>551</v>
      </c>
      <c r="E28" s="192">
        <v>48000</v>
      </c>
      <c r="F28" s="177">
        <v>0</v>
      </c>
      <c r="G28" s="181">
        <v>48000</v>
      </c>
      <c r="H28" s="185">
        <v>0</v>
      </c>
      <c r="I28" s="192">
        <v>48000</v>
      </c>
      <c r="J28" s="177">
        <v>0</v>
      </c>
      <c r="K28" s="181">
        <v>48000</v>
      </c>
      <c r="L28" s="185">
        <v>0</v>
      </c>
    </row>
    <row r="29" spans="1:12" ht="26.25" customHeight="1">
      <c r="A29" s="207"/>
      <c r="B29" s="187"/>
      <c r="C29" s="179" t="s">
        <v>29</v>
      </c>
      <c r="D29" s="187" t="s">
        <v>1</v>
      </c>
      <c r="E29" s="192">
        <v>86425</v>
      </c>
      <c r="F29" s="177">
        <v>39425</v>
      </c>
      <c r="G29" s="181">
        <v>47000</v>
      </c>
      <c r="H29" s="185">
        <v>0</v>
      </c>
      <c r="I29" s="192">
        <v>86425</v>
      </c>
      <c r="J29" s="177">
        <v>39425</v>
      </c>
      <c r="K29" s="181">
        <v>47000</v>
      </c>
      <c r="L29" s="185">
        <v>0</v>
      </c>
    </row>
    <row r="30" spans="1:12" ht="26.25" customHeight="1">
      <c r="A30" s="207"/>
      <c r="B30" s="187"/>
      <c r="C30" s="179" t="s">
        <v>171</v>
      </c>
      <c r="D30" s="187" t="s">
        <v>117</v>
      </c>
      <c r="E30" s="192">
        <v>95770</v>
      </c>
      <c r="F30" s="177">
        <v>15770</v>
      </c>
      <c r="G30" s="181">
        <v>80000</v>
      </c>
      <c r="H30" s="185">
        <v>0</v>
      </c>
      <c r="I30" s="192">
        <v>95770</v>
      </c>
      <c r="J30" s="177">
        <v>15770</v>
      </c>
      <c r="K30" s="181">
        <v>80000</v>
      </c>
      <c r="L30" s="185">
        <v>0</v>
      </c>
    </row>
    <row r="31" spans="1:12" ht="26.25" customHeight="1">
      <c r="A31" s="207"/>
      <c r="B31" s="187"/>
      <c r="C31" s="179" t="s">
        <v>322</v>
      </c>
      <c r="D31" s="187" t="s">
        <v>384</v>
      </c>
      <c r="E31" s="192">
        <v>129800</v>
      </c>
      <c r="F31" s="177">
        <v>49800</v>
      </c>
      <c r="G31" s="181">
        <v>80000</v>
      </c>
      <c r="H31" s="185">
        <v>0</v>
      </c>
      <c r="I31" s="192">
        <v>129800</v>
      </c>
      <c r="J31" s="177">
        <v>49800</v>
      </c>
      <c r="K31" s="181">
        <v>80000</v>
      </c>
      <c r="L31" s="185">
        <v>0</v>
      </c>
    </row>
    <row r="32" spans="1:12" ht="26.25" customHeight="1">
      <c r="A32" s="207"/>
      <c r="B32" s="187"/>
      <c r="C32" s="179" t="s">
        <v>416</v>
      </c>
      <c r="D32" s="187" t="s">
        <v>191</v>
      </c>
      <c r="E32" s="192">
        <v>89133</v>
      </c>
      <c r="F32" s="177">
        <v>29133</v>
      </c>
      <c r="G32" s="181">
        <v>60000</v>
      </c>
      <c r="H32" s="185">
        <v>0</v>
      </c>
      <c r="I32" s="192">
        <v>89133</v>
      </c>
      <c r="J32" s="177">
        <v>29133</v>
      </c>
      <c r="K32" s="181">
        <v>60000</v>
      </c>
      <c r="L32" s="185">
        <v>0</v>
      </c>
    </row>
    <row r="33" spans="1:12" ht="26.25" customHeight="1">
      <c r="A33" s="207"/>
      <c r="B33" s="187"/>
      <c r="C33" s="179" t="s">
        <v>137</v>
      </c>
      <c r="D33" s="187" t="s">
        <v>344</v>
      </c>
      <c r="E33" s="192">
        <v>122103</v>
      </c>
      <c r="F33" s="177">
        <v>122103</v>
      </c>
      <c r="G33" s="181">
        <v>0</v>
      </c>
      <c r="H33" s="185">
        <v>0</v>
      </c>
      <c r="I33" s="192">
        <v>122103</v>
      </c>
      <c r="J33" s="177">
        <v>122103</v>
      </c>
      <c r="K33" s="181">
        <v>0</v>
      </c>
      <c r="L33" s="185">
        <v>0</v>
      </c>
    </row>
    <row r="34" spans="1:12" ht="26.25" customHeight="1">
      <c r="A34" s="207"/>
      <c r="B34" s="187"/>
      <c r="C34" s="179" t="s">
        <v>560</v>
      </c>
      <c r="D34" s="187" t="s">
        <v>299</v>
      </c>
      <c r="E34" s="192">
        <v>61420</v>
      </c>
      <c r="F34" s="177">
        <v>61420</v>
      </c>
      <c r="G34" s="181">
        <v>0</v>
      </c>
      <c r="H34" s="185">
        <v>0</v>
      </c>
      <c r="I34" s="192">
        <v>61420</v>
      </c>
      <c r="J34" s="177">
        <v>61420</v>
      </c>
      <c r="K34" s="181">
        <v>0</v>
      </c>
      <c r="L34" s="185">
        <v>0</v>
      </c>
    </row>
    <row r="35" spans="1:12" ht="26.25" customHeight="1">
      <c r="A35" s="207"/>
      <c r="B35" s="187"/>
      <c r="C35" s="179" t="s">
        <v>382</v>
      </c>
      <c r="D35" s="187" t="s">
        <v>188</v>
      </c>
      <c r="E35" s="192">
        <v>324500</v>
      </c>
      <c r="F35" s="177">
        <v>0</v>
      </c>
      <c r="G35" s="181">
        <v>324500</v>
      </c>
      <c r="H35" s="185">
        <v>0</v>
      </c>
      <c r="I35" s="192">
        <v>324500</v>
      </c>
      <c r="J35" s="177">
        <v>0</v>
      </c>
      <c r="K35" s="181">
        <v>324500</v>
      </c>
      <c r="L35" s="185">
        <v>0</v>
      </c>
    </row>
    <row r="36" spans="1:12" ht="26.25" customHeight="1">
      <c r="A36" s="207"/>
      <c r="B36" s="187"/>
      <c r="C36" s="179" t="s">
        <v>386</v>
      </c>
      <c r="D36" s="187" t="s">
        <v>554</v>
      </c>
      <c r="E36" s="192">
        <v>60000</v>
      </c>
      <c r="F36" s="177">
        <v>0</v>
      </c>
      <c r="G36" s="181">
        <v>60000</v>
      </c>
      <c r="H36" s="185">
        <v>0</v>
      </c>
      <c r="I36" s="192">
        <v>60000</v>
      </c>
      <c r="J36" s="177">
        <v>0</v>
      </c>
      <c r="K36" s="181">
        <v>60000</v>
      </c>
      <c r="L36" s="185">
        <v>0</v>
      </c>
    </row>
    <row r="37" spans="1:12" ht="26.25" customHeight="1">
      <c r="A37" s="207"/>
      <c r="B37" s="187"/>
      <c r="C37" s="179" t="s">
        <v>487</v>
      </c>
      <c r="D37" s="187" t="s">
        <v>435</v>
      </c>
      <c r="E37" s="192">
        <v>40000</v>
      </c>
      <c r="F37" s="177">
        <v>0</v>
      </c>
      <c r="G37" s="181">
        <v>40000</v>
      </c>
      <c r="H37" s="185">
        <v>0</v>
      </c>
      <c r="I37" s="192">
        <v>40000</v>
      </c>
      <c r="J37" s="177">
        <v>0</v>
      </c>
      <c r="K37" s="181">
        <v>40000</v>
      </c>
      <c r="L37" s="185">
        <v>0</v>
      </c>
    </row>
    <row r="38" spans="1:12" ht="26.25" customHeight="1">
      <c r="A38" s="207"/>
      <c r="B38" s="187"/>
      <c r="C38" s="179" t="s">
        <v>321</v>
      </c>
      <c r="D38" s="187" t="s">
        <v>257</v>
      </c>
      <c r="E38" s="192">
        <v>106436</v>
      </c>
      <c r="F38" s="177">
        <v>16436</v>
      </c>
      <c r="G38" s="181">
        <v>90000</v>
      </c>
      <c r="H38" s="185">
        <v>0</v>
      </c>
      <c r="I38" s="192">
        <v>106436</v>
      </c>
      <c r="J38" s="177">
        <v>16436</v>
      </c>
      <c r="K38" s="181">
        <v>90000</v>
      </c>
      <c r="L38" s="185">
        <v>0</v>
      </c>
    </row>
    <row r="39" spans="1:12" ht="26.25" customHeight="1">
      <c r="A39" s="207"/>
      <c r="B39" s="187"/>
      <c r="C39" s="179" t="s">
        <v>153</v>
      </c>
      <c r="D39" s="187" t="s">
        <v>19</v>
      </c>
      <c r="E39" s="192">
        <v>125508</v>
      </c>
      <c r="F39" s="177">
        <v>125508</v>
      </c>
      <c r="G39" s="181">
        <v>0</v>
      </c>
      <c r="H39" s="185">
        <v>0</v>
      </c>
      <c r="I39" s="192">
        <v>125508</v>
      </c>
      <c r="J39" s="177">
        <v>125508</v>
      </c>
      <c r="K39" s="181">
        <v>0</v>
      </c>
      <c r="L39" s="185">
        <v>0</v>
      </c>
    </row>
    <row r="40" spans="1:12" ht="26.25" customHeight="1">
      <c r="A40" s="207"/>
      <c r="B40" s="187"/>
      <c r="C40" s="179" t="s">
        <v>76</v>
      </c>
      <c r="D40" s="187" t="s">
        <v>157</v>
      </c>
      <c r="E40" s="192">
        <v>122400</v>
      </c>
      <c r="F40" s="177">
        <v>122400</v>
      </c>
      <c r="G40" s="181">
        <v>0</v>
      </c>
      <c r="H40" s="185">
        <v>0</v>
      </c>
      <c r="I40" s="192">
        <v>122400</v>
      </c>
      <c r="J40" s="177">
        <v>122400</v>
      </c>
      <c r="K40" s="181">
        <v>0</v>
      </c>
      <c r="L40" s="185">
        <v>0</v>
      </c>
    </row>
    <row r="41" spans="1:12" ht="26.25" customHeight="1">
      <c r="A41" s="207"/>
      <c r="B41" s="187"/>
      <c r="C41" s="179" t="s">
        <v>227</v>
      </c>
      <c r="D41" s="187" t="s">
        <v>105</v>
      </c>
      <c r="E41" s="192">
        <v>3108</v>
      </c>
      <c r="F41" s="177">
        <v>3108</v>
      </c>
      <c r="G41" s="181">
        <v>0</v>
      </c>
      <c r="H41" s="185">
        <v>0</v>
      </c>
      <c r="I41" s="192">
        <v>3108</v>
      </c>
      <c r="J41" s="177">
        <v>3108</v>
      </c>
      <c r="K41" s="181">
        <v>0</v>
      </c>
      <c r="L41" s="185">
        <v>0</v>
      </c>
    </row>
    <row r="42" spans="1:12" ht="26.25" customHeight="1">
      <c r="A42" s="207"/>
      <c r="B42" s="187"/>
      <c r="C42" s="179" t="s">
        <v>196</v>
      </c>
      <c r="D42" s="187" t="s">
        <v>328</v>
      </c>
      <c r="E42" s="192">
        <v>110000</v>
      </c>
      <c r="F42" s="177">
        <v>0</v>
      </c>
      <c r="G42" s="181">
        <v>110000</v>
      </c>
      <c r="H42" s="185">
        <v>0</v>
      </c>
      <c r="I42" s="192">
        <v>110000</v>
      </c>
      <c r="J42" s="177">
        <v>0</v>
      </c>
      <c r="K42" s="181">
        <v>110000</v>
      </c>
      <c r="L42" s="185">
        <v>0</v>
      </c>
    </row>
    <row r="43" spans="1:12" ht="26.25" customHeight="1">
      <c r="A43" s="207"/>
      <c r="B43" s="187"/>
      <c r="C43" s="179" t="s">
        <v>271</v>
      </c>
      <c r="D43" s="187" t="s">
        <v>281</v>
      </c>
      <c r="E43" s="192">
        <v>110000</v>
      </c>
      <c r="F43" s="177">
        <v>0</v>
      </c>
      <c r="G43" s="181">
        <v>110000</v>
      </c>
      <c r="H43" s="185">
        <v>0</v>
      </c>
      <c r="I43" s="192">
        <v>110000</v>
      </c>
      <c r="J43" s="177">
        <v>0</v>
      </c>
      <c r="K43" s="181">
        <v>110000</v>
      </c>
      <c r="L43" s="185">
        <v>0</v>
      </c>
    </row>
    <row r="44" spans="1:12" ht="26.25" customHeight="1">
      <c r="A44" s="203"/>
      <c r="B44" s="186"/>
      <c r="C44" s="178" t="s">
        <v>341</v>
      </c>
      <c r="D44" s="186" t="s">
        <v>443</v>
      </c>
      <c r="E44" s="191">
        <v>12988426</v>
      </c>
      <c r="F44" s="176">
        <v>10728426</v>
      </c>
      <c r="G44" s="180">
        <v>2260000</v>
      </c>
      <c r="H44" s="184">
        <v>0</v>
      </c>
      <c r="I44" s="191">
        <v>12988426</v>
      </c>
      <c r="J44" s="176">
        <v>10728426</v>
      </c>
      <c r="K44" s="180">
        <v>2260000</v>
      </c>
      <c r="L44" s="184">
        <v>0</v>
      </c>
    </row>
    <row r="45" spans="1:12" ht="26.25" customHeight="1">
      <c r="A45" s="203" t="s">
        <v>434</v>
      </c>
      <c r="B45" s="186"/>
      <c r="C45" s="178" t="s">
        <v>290</v>
      </c>
      <c r="D45" s="186" t="s">
        <v>482</v>
      </c>
      <c r="E45" s="191">
        <v>9872055</v>
      </c>
      <c r="F45" s="176">
        <v>9872055</v>
      </c>
      <c r="G45" s="180">
        <v>0</v>
      </c>
      <c r="H45" s="184">
        <v>0</v>
      </c>
      <c r="I45" s="191">
        <v>9872055</v>
      </c>
      <c r="J45" s="176">
        <v>9872055</v>
      </c>
      <c r="K45" s="180">
        <v>0</v>
      </c>
      <c r="L45" s="184">
        <v>0</v>
      </c>
    </row>
    <row r="46" spans="1:12" ht="26.25" customHeight="1">
      <c r="A46" s="203" t="s">
        <v>290</v>
      </c>
      <c r="B46" s="186" t="s">
        <v>428</v>
      </c>
      <c r="C46" s="178" t="s">
        <v>73</v>
      </c>
      <c r="D46" s="186" t="s">
        <v>319</v>
      </c>
      <c r="E46" s="191">
        <v>3348828</v>
      </c>
      <c r="F46" s="176">
        <v>3348828</v>
      </c>
      <c r="G46" s="180">
        <v>0</v>
      </c>
      <c r="H46" s="184">
        <v>0</v>
      </c>
      <c r="I46" s="191">
        <v>3348828</v>
      </c>
      <c r="J46" s="176">
        <v>3348828</v>
      </c>
      <c r="K46" s="180">
        <v>0</v>
      </c>
      <c r="L46" s="184">
        <v>0</v>
      </c>
    </row>
    <row r="47" spans="1:12" ht="26.25" customHeight="1">
      <c r="A47" s="203" t="s">
        <v>290</v>
      </c>
      <c r="B47" s="186" t="s">
        <v>298</v>
      </c>
      <c r="C47" s="178" t="s">
        <v>230</v>
      </c>
      <c r="D47" s="186" t="s">
        <v>99</v>
      </c>
      <c r="E47" s="191">
        <v>3156120</v>
      </c>
      <c r="F47" s="176">
        <v>3156120</v>
      </c>
      <c r="G47" s="180">
        <v>0</v>
      </c>
      <c r="H47" s="184">
        <v>0</v>
      </c>
      <c r="I47" s="191">
        <v>3156120</v>
      </c>
      <c r="J47" s="176">
        <v>3156120</v>
      </c>
      <c r="K47" s="180">
        <v>0</v>
      </c>
      <c r="L47" s="184">
        <v>0</v>
      </c>
    </row>
    <row r="48" spans="1:12" ht="26.25" customHeight="1">
      <c r="A48" s="203" t="s">
        <v>290</v>
      </c>
      <c r="B48" s="186" t="s">
        <v>143</v>
      </c>
      <c r="C48" s="178" t="s">
        <v>355</v>
      </c>
      <c r="D48" s="186" t="s">
        <v>451</v>
      </c>
      <c r="E48" s="191">
        <v>279069</v>
      </c>
      <c r="F48" s="176">
        <v>279069</v>
      </c>
      <c r="G48" s="180">
        <v>0</v>
      </c>
      <c r="H48" s="184">
        <v>0</v>
      </c>
      <c r="I48" s="191">
        <v>279069</v>
      </c>
      <c r="J48" s="176">
        <v>279069</v>
      </c>
      <c r="K48" s="180">
        <v>0</v>
      </c>
      <c r="L48" s="184">
        <v>0</v>
      </c>
    </row>
    <row r="49" spans="1:12" ht="26.25" customHeight="1">
      <c r="A49" s="203" t="s">
        <v>290</v>
      </c>
      <c r="B49" s="186" t="s">
        <v>295</v>
      </c>
      <c r="C49" s="178" t="s">
        <v>226</v>
      </c>
      <c r="D49" s="186" t="s">
        <v>248</v>
      </c>
      <c r="E49" s="191">
        <v>308000</v>
      </c>
      <c r="F49" s="176">
        <v>308000</v>
      </c>
      <c r="G49" s="180">
        <v>0</v>
      </c>
      <c r="H49" s="184">
        <v>0</v>
      </c>
      <c r="I49" s="191">
        <v>308000</v>
      </c>
      <c r="J49" s="176">
        <v>308000</v>
      </c>
      <c r="K49" s="180">
        <v>0</v>
      </c>
      <c r="L49" s="184">
        <v>0</v>
      </c>
    </row>
    <row r="50" spans="1:12" ht="26.25" customHeight="1">
      <c r="A50" s="203" t="s">
        <v>290</v>
      </c>
      <c r="B50" s="186" t="s">
        <v>145</v>
      </c>
      <c r="C50" s="178" t="s">
        <v>359</v>
      </c>
      <c r="D50" s="186" t="s">
        <v>66</v>
      </c>
      <c r="E50" s="191">
        <v>13512</v>
      </c>
      <c r="F50" s="176">
        <v>13512</v>
      </c>
      <c r="G50" s="180">
        <v>0</v>
      </c>
      <c r="H50" s="184">
        <v>0</v>
      </c>
      <c r="I50" s="191">
        <v>13512</v>
      </c>
      <c r="J50" s="176">
        <v>13512</v>
      </c>
      <c r="K50" s="180">
        <v>0</v>
      </c>
      <c r="L50" s="184">
        <v>0</v>
      </c>
    </row>
    <row r="51" spans="1:12" ht="26.25" customHeight="1">
      <c r="A51" s="203" t="s">
        <v>290</v>
      </c>
      <c r="B51" s="186" t="s">
        <v>4</v>
      </c>
      <c r="C51" s="178" t="s">
        <v>499</v>
      </c>
      <c r="D51" s="186" t="s">
        <v>80</v>
      </c>
      <c r="E51" s="191">
        <v>1251332</v>
      </c>
      <c r="F51" s="176">
        <v>1251332</v>
      </c>
      <c r="G51" s="180">
        <v>0</v>
      </c>
      <c r="H51" s="184">
        <v>0</v>
      </c>
      <c r="I51" s="191">
        <v>1251332</v>
      </c>
      <c r="J51" s="176">
        <v>1251332</v>
      </c>
      <c r="K51" s="180">
        <v>0</v>
      </c>
      <c r="L51" s="184">
        <v>0</v>
      </c>
    </row>
    <row r="52" spans="1:12" ht="26.25" customHeight="1">
      <c r="A52" s="203" t="s">
        <v>290</v>
      </c>
      <c r="B52" s="186" t="s">
        <v>189</v>
      </c>
      <c r="C52" s="178" t="s">
        <v>392</v>
      </c>
      <c r="D52" s="186" t="s">
        <v>199</v>
      </c>
      <c r="E52" s="191">
        <v>451200</v>
      </c>
      <c r="F52" s="176">
        <v>451200</v>
      </c>
      <c r="G52" s="180">
        <v>0</v>
      </c>
      <c r="H52" s="184">
        <v>0</v>
      </c>
      <c r="I52" s="191">
        <v>451200</v>
      </c>
      <c r="J52" s="176">
        <v>451200</v>
      </c>
      <c r="K52" s="180">
        <v>0</v>
      </c>
      <c r="L52" s="184">
        <v>0</v>
      </c>
    </row>
    <row r="53" spans="1:12" ht="26.25" customHeight="1">
      <c r="A53" s="203" t="s">
        <v>290</v>
      </c>
      <c r="B53" s="186" t="s">
        <v>458</v>
      </c>
      <c r="C53" s="178" t="s">
        <v>104</v>
      </c>
      <c r="D53" s="186" t="s">
        <v>108</v>
      </c>
      <c r="E53" s="191">
        <v>13922</v>
      </c>
      <c r="F53" s="176">
        <v>13922</v>
      </c>
      <c r="G53" s="180">
        <v>0</v>
      </c>
      <c r="H53" s="184">
        <v>0</v>
      </c>
      <c r="I53" s="191">
        <v>13922</v>
      </c>
      <c r="J53" s="176">
        <v>13922</v>
      </c>
      <c r="K53" s="180">
        <v>0</v>
      </c>
      <c r="L53" s="184">
        <v>0</v>
      </c>
    </row>
    <row r="54" spans="1:12" ht="26.25" customHeight="1">
      <c r="A54" s="203" t="s">
        <v>290</v>
      </c>
      <c r="B54" s="186" t="s">
        <v>41</v>
      </c>
      <c r="C54" s="178" t="s">
        <v>531</v>
      </c>
      <c r="D54" s="186" t="s">
        <v>569</v>
      </c>
      <c r="E54" s="191">
        <v>1010472</v>
      </c>
      <c r="F54" s="176">
        <v>1010472</v>
      </c>
      <c r="G54" s="180">
        <v>0</v>
      </c>
      <c r="H54" s="184">
        <v>0</v>
      </c>
      <c r="I54" s="191">
        <v>1010472</v>
      </c>
      <c r="J54" s="176">
        <v>1010472</v>
      </c>
      <c r="K54" s="180">
        <v>0</v>
      </c>
      <c r="L54" s="184">
        <v>0</v>
      </c>
    </row>
    <row r="55" spans="1:12" ht="26.25" customHeight="1">
      <c r="A55" s="203" t="s">
        <v>290</v>
      </c>
      <c r="B55" s="186" t="s">
        <v>40</v>
      </c>
      <c r="C55" s="178" t="s">
        <v>530</v>
      </c>
      <c r="D55" s="186" t="s">
        <v>480</v>
      </c>
      <c r="E55" s="191">
        <v>39600</v>
      </c>
      <c r="F55" s="176">
        <v>39600</v>
      </c>
      <c r="G55" s="180">
        <v>0</v>
      </c>
      <c r="H55" s="184">
        <v>0</v>
      </c>
      <c r="I55" s="191">
        <v>39600</v>
      </c>
      <c r="J55" s="176">
        <v>39600</v>
      </c>
      <c r="K55" s="180">
        <v>0</v>
      </c>
      <c r="L55" s="184">
        <v>0</v>
      </c>
    </row>
    <row r="56" spans="1:12" ht="26.25" customHeight="1">
      <c r="A56" s="203" t="s">
        <v>303</v>
      </c>
      <c r="B56" s="186"/>
      <c r="C56" s="178" t="s">
        <v>135</v>
      </c>
      <c r="D56" s="186" t="s">
        <v>349</v>
      </c>
      <c r="E56" s="191">
        <v>2880863</v>
      </c>
      <c r="F56" s="176">
        <v>730863</v>
      </c>
      <c r="G56" s="180">
        <v>2150000</v>
      </c>
      <c r="H56" s="184">
        <v>0</v>
      </c>
      <c r="I56" s="191">
        <v>2880863</v>
      </c>
      <c r="J56" s="176">
        <v>730863</v>
      </c>
      <c r="K56" s="180">
        <v>2150000</v>
      </c>
      <c r="L56" s="184">
        <v>0</v>
      </c>
    </row>
    <row r="57" spans="1:12" ht="26.25" customHeight="1">
      <c r="A57" s="203" t="s">
        <v>135</v>
      </c>
      <c r="B57" s="186" t="s">
        <v>428</v>
      </c>
      <c r="C57" s="178" t="s">
        <v>238</v>
      </c>
      <c r="D57" s="186" t="s">
        <v>417</v>
      </c>
      <c r="E57" s="191">
        <v>512004</v>
      </c>
      <c r="F57" s="176">
        <v>82004</v>
      </c>
      <c r="G57" s="180">
        <v>430000</v>
      </c>
      <c r="H57" s="184">
        <v>0</v>
      </c>
      <c r="I57" s="191">
        <v>512004</v>
      </c>
      <c r="J57" s="176">
        <v>82004</v>
      </c>
      <c r="K57" s="180">
        <v>430000</v>
      </c>
      <c r="L57" s="184">
        <v>0</v>
      </c>
    </row>
    <row r="58" spans="1:12" ht="26.25" customHeight="1">
      <c r="A58" s="203" t="s">
        <v>135</v>
      </c>
      <c r="B58" s="186" t="s">
        <v>298</v>
      </c>
      <c r="C58" s="178" t="s">
        <v>85</v>
      </c>
      <c r="D58" s="186" t="s">
        <v>84</v>
      </c>
      <c r="E58" s="191">
        <v>80209</v>
      </c>
      <c r="F58" s="176">
        <v>10209</v>
      </c>
      <c r="G58" s="180">
        <v>70000</v>
      </c>
      <c r="H58" s="184">
        <v>0</v>
      </c>
      <c r="I58" s="191">
        <v>80209</v>
      </c>
      <c r="J58" s="176">
        <v>10209</v>
      </c>
      <c r="K58" s="180">
        <v>70000</v>
      </c>
      <c r="L58" s="184">
        <v>0</v>
      </c>
    </row>
    <row r="59" spans="1:12" ht="26.25" customHeight="1">
      <c r="A59" s="203" t="s">
        <v>135</v>
      </c>
      <c r="B59" s="186" t="s">
        <v>422</v>
      </c>
      <c r="C59" s="178" t="s">
        <v>235</v>
      </c>
      <c r="D59" s="186" t="s">
        <v>253</v>
      </c>
      <c r="E59" s="191">
        <v>22616</v>
      </c>
      <c r="F59" s="176">
        <v>12616</v>
      </c>
      <c r="G59" s="180">
        <v>10000</v>
      </c>
      <c r="H59" s="184">
        <v>0</v>
      </c>
      <c r="I59" s="191">
        <v>22616</v>
      </c>
      <c r="J59" s="176">
        <v>12616</v>
      </c>
      <c r="K59" s="180">
        <v>10000</v>
      </c>
      <c r="L59" s="184">
        <v>0</v>
      </c>
    </row>
    <row r="60" spans="1:12" ht="26.25" customHeight="1">
      <c r="A60" s="203" t="s">
        <v>135</v>
      </c>
      <c r="B60" s="186" t="s">
        <v>295</v>
      </c>
      <c r="C60" s="178" t="s">
        <v>81</v>
      </c>
      <c r="D60" s="186" t="s">
        <v>134</v>
      </c>
      <c r="E60" s="191">
        <v>70770</v>
      </c>
      <c r="F60" s="176">
        <v>15770</v>
      </c>
      <c r="G60" s="180">
        <v>55000</v>
      </c>
      <c r="H60" s="184">
        <v>0</v>
      </c>
      <c r="I60" s="191">
        <v>70770</v>
      </c>
      <c r="J60" s="176">
        <v>15770</v>
      </c>
      <c r="K60" s="180">
        <v>55000</v>
      </c>
      <c r="L60" s="184">
        <v>0</v>
      </c>
    </row>
    <row r="61" spans="1:12" ht="26.25" customHeight="1">
      <c r="A61" s="203" t="s">
        <v>135</v>
      </c>
      <c r="B61" s="186" t="s">
        <v>145</v>
      </c>
      <c r="C61" s="178" t="s">
        <v>508</v>
      </c>
      <c r="D61" s="186" t="s">
        <v>120</v>
      </c>
      <c r="E61" s="191">
        <v>206900</v>
      </c>
      <c r="F61" s="176">
        <v>116900</v>
      </c>
      <c r="G61" s="180">
        <v>90000</v>
      </c>
      <c r="H61" s="184">
        <v>0</v>
      </c>
      <c r="I61" s="191">
        <v>206900</v>
      </c>
      <c r="J61" s="176">
        <v>116900</v>
      </c>
      <c r="K61" s="180">
        <v>90000</v>
      </c>
      <c r="L61" s="184">
        <v>0</v>
      </c>
    </row>
    <row r="62" spans="1:12" ht="26.25" customHeight="1">
      <c r="A62" s="203" t="s">
        <v>135</v>
      </c>
      <c r="B62" s="186" t="s">
        <v>329</v>
      </c>
      <c r="C62" s="178" t="s">
        <v>112</v>
      </c>
      <c r="D62" s="186" t="s">
        <v>77</v>
      </c>
      <c r="E62" s="191">
        <v>777430</v>
      </c>
      <c r="F62" s="176">
        <v>141930</v>
      </c>
      <c r="G62" s="180">
        <v>635500</v>
      </c>
      <c r="H62" s="184">
        <v>0</v>
      </c>
      <c r="I62" s="191">
        <v>777430</v>
      </c>
      <c r="J62" s="176">
        <v>141930</v>
      </c>
      <c r="K62" s="180">
        <v>635500</v>
      </c>
      <c r="L62" s="184">
        <v>0</v>
      </c>
    </row>
    <row r="63" spans="1:12" ht="26.25" customHeight="1">
      <c r="A63" s="203" t="s">
        <v>135</v>
      </c>
      <c r="B63" s="186" t="s">
        <v>41</v>
      </c>
      <c r="C63" s="178" t="s">
        <v>403</v>
      </c>
      <c r="D63" s="186" t="s">
        <v>139</v>
      </c>
      <c r="E63" s="191">
        <v>47347</v>
      </c>
      <c r="F63" s="176">
        <v>17347</v>
      </c>
      <c r="G63" s="180">
        <v>30000</v>
      </c>
      <c r="H63" s="184">
        <v>0</v>
      </c>
      <c r="I63" s="191">
        <v>47347</v>
      </c>
      <c r="J63" s="176">
        <v>17347</v>
      </c>
      <c r="K63" s="180">
        <v>30000</v>
      </c>
      <c r="L63" s="184">
        <v>0</v>
      </c>
    </row>
    <row r="64" spans="1:12" ht="26.25" customHeight="1">
      <c r="A64" s="203" t="s">
        <v>135</v>
      </c>
      <c r="B64" s="186" t="s">
        <v>183</v>
      </c>
      <c r="C64" s="178" t="s">
        <v>538</v>
      </c>
      <c r="D64" s="186" t="s">
        <v>96</v>
      </c>
      <c r="E64" s="191">
        <v>48000</v>
      </c>
      <c r="F64" s="176">
        <v>0</v>
      </c>
      <c r="G64" s="180">
        <v>48000</v>
      </c>
      <c r="H64" s="184">
        <v>0</v>
      </c>
      <c r="I64" s="191">
        <v>48000</v>
      </c>
      <c r="J64" s="176">
        <v>0</v>
      </c>
      <c r="K64" s="180">
        <v>48000</v>
      </c>
      <c r="L64" s="184">
        <v>0</v>
      </c>
    </row>
    <row r="65" spans="1:12" ht="26.25" customHeight="1">
      <c r="A65" s="203" t="s">
        <v>135</v>
      </c>
      <c r="B65" s="186" t="s">
        <v>330</v>
      </c>
      <c r="C65" s="178" t="s">
        <v>113</v>
      </c>
      <c r="D65" s="186" t="s">
        <v>467</v>
      </c>
      <c r="E65" s="191">
        <v>86425</v>
      </c>
      <c r="F65" s="176">
        <v>39425</v>
      </c>
      <c r="G65" s="180">
        <v>47000</v>
      </c>
      <c r="H65" s="184">
        <v>0</v>
      </c>
      <c r="I65" s="191">
        <v>86425</v>
      </c>
      <c r="J65" s="176">
        <v>39425</v>
      </c>
      <c r="K65" s="180">
        <v>47000</v>
      </c>
      <c r="L65" s="184">
        <v>0</v>
      </c>
    </row>
    <row r="66" spans="1:12" ht="26.25" customHeight="1">
      <c r="A66" s="203" t="s">
        <v>135</v>
      </c>
      <c r="B66" s="186" t="s">
        <v>461</v>
      </c>
      <c r="C66" s="178" t="s">
        <v>270</v>
      </c>
      <c r="D66" s="186" t="s">
        <v>500</v>
      </c>
      <c r="E66" s="191">
        <v>95770</v>
      </c>
      <c r="F66" s="176">
        <v>15770</v>
      </c>
      <c r="G66" s="180">
        <v>80000</v>
      </c>
      <c r="H66" s="184">
        <v>0</v>
      </c>
      <c r="I66" s="191">
        <v>95770</v>
      </c>
      <c r="J66" s="176">
        <v>15770</v>
      </c>
      <c r="K66" s="180">
        <v>80000</v>
      </c>
      <c r="L66" s="184">
        <v>0</v>
      </c>
    </row>
    <row r="67" spans="1:12" ht="26.25" customHeight="1">
      <c r="A67" s="203" t="s">
        <v>135</v>
      </c>
      <c r="B67" s="186" t="s">
        <v>39</v>
      </c>
      <c r="C67" s="178" t="s">
        <v>399</v>
      </c>
      <c r="D67" s="186" t="s">
        <v>338</v>
      </c>
      <c r="E67" s="191">
        <v>129800</v>
      </c>
      <c r="F67" s="176">
        <v>49800</v>
      </c>
      <c r="G67" s="180">
        <v>80000</v>
      </c>
      <c r="H67" s="184">
        <v>0</v>
      </c>
      <c r="I67" s="191">
        <v>129800</v>
      </c>
      <c r="J67" s="176">
        <v>49800</v>
      </c>
      <c r="K67" s="180">
        <v>80000</v>
      </c>
      <c r="L67" s="184">
        <v>0</v>
      </c>
    </row>
    <row r="68" spans="1:12" ht="26.25" customHeight="1">
      <c r="A68" s="203" t="s">
        <v>135</v>
      </c>
      <c r="B68" s="186" t="s">
        <v>75</v>
      </c>
      <c r="C68" s="178" t="s">
        <v>301</v>
      </c>
      <c r="D68" s="186" t="s">
        <v>294</v>
      </c>
      <c r="E68" s="191">
        <v>89133</v>
      </c>
      <c r="F68" s="176">
        <v>29133</v>
      </c>
      <c r="G68" s="180">
        <v>60000</v>
      </c>
      <c r="H68" s="184">
        <v>0</v>
      </c>
      <c r="I68" s="191">
        <v>89133</v>
      </c>
      <c r="J68" s="176">
        <v>29133</v>
      </c>
      <c r="K68" s="180">
        <v>60000</v>
      </c>
      <c r="L68" s="184">
        <v>0</v>
      </c>
    </row>
    <row r="69" spans="1:12" ht="26.25" customHeight="1">
      <c r="A69" s="203" t="s">
        <v>135</v>
      </c>
      <c r="B69" s="186" t="s">
        <v>356</v>
      </c>
      <c r="C69" s="178" t="s">
        <v>12</v>
      </c>
      <c r="D69" s="186" t="s">
        <v>437</v>
      </c>
      <c r="E69" s="191">
        <v>122103</v>
      </c>
      <c r="F69" s="176">
        <v>122103</v>
      </c>
      <c r="G69" s="180">
        <v>0</v>
      </c>
      <c r="H69" s="184">
        <v>0</v>
      </c>
      <c r="I69" s="191">
        <v>122103</v>
      </c>
      <c r="J69" s="176">
        <v>122103</v>
      </c>
      <c r="K69" s="180">
        <v>0</v>
      </c>
      <c r="L69" s="184">
        <v>0</v>
      </c>
    </row>
    <row r="70" spans="1:12" ht="26.25" customHeight="1">
      <c r="A70" s="203" t="s">
        <v>135</v>
      </c>
      <c r="B70" s="186" t="s">
        <v>231</v>
      </c>
      <c r="C70" s="178" t="s">
        <v>433</v>
      </c>
      <c r="D70" s="186" t="s">
        <v>198</v>
      </c>
      <c r="E70" s="191">
        <v>61420</v>
      </c>
      <c r="F70" s="176">
        <v>61420</v>
      </c>
      <c r="G70" s="180">
        <v>0</v>
      </c>
      <c r="H70" s="184">
        <v>0</v>
      </c>
      <c r="I70" s="191">
        <v>61420</v>
      </c>
      <c r="J70" s="176">
        <v>61420</v>
      </c>
      <c r="K70" s="180">
        <v>0</v>
      </c>
      <c r="L70" s="184">
        <v>0</v>
      </c>
    </row>
    <row r="71" spans="1:12" ht="26.25" customHeight="1">
      <c r="A71" s="203" t="s">
        <v>135</v>
      </c>
      <c r="B71" s="186" t="s">
        <v>106</v>
      </c>
      <c r="C71" s="178" t="s">
        <v>337</v>
      </c>
      <c r="D71" s="186" t="s">
        <v>225</v>
      </c>
      <c r="E71" s="191">
        <v>324500</v>
      </c>
      <c r="F71" s="176">
        <v>0</v>
      </c>
      <c r="G71" s="180">
        <v>324500</v>
      </c>
      <c r="H71" s="184">
        <v>0</v>
      </c>
      <c r="I71" s="191">
        <v>324500</v>
      </c>
      <c r="J71" s="176">
        <v>0</v>
      </c>
      <c r="K71" s="180">
        <v>324500</v>
      </c>
      <c r="L71" s="184">
        <v>0</v>
      </c>
    </row>
    <row r="72" spans="1:12" ht="26.25" customHeight="1">
      <c r="A72" s="203" t="s">
        <v>135</v>
      </c>
      <c r="B72" s="186" t="s">
        <v>103</v>
      </c>
      <c r="C72" s="178" t="s">
        <v>334</v>
      </c>
      <c r="D72" s="186" t="s">
        <v>245</v>
      </c>
      <c r="E72" s="191">
        <v>60000</v>
      </c>
      <c r="F72" s="176">
        <v>0</v>
      </c>
      <c r="G72" s="180">
        <v>60000</v>
      </c>
      <c r="H72" s="184">
        <v>0</v>
      </c>
      <c r="I72" s="191">
        <v>60000</v>
      </c>
      <c r="J72" s="176">
        <v>0</v>
      </c>
      <c r="K72" s="180">
        <v>60000</v>
      </c>
      <c r="L72" s="184">
        <v>0</v>
      </c>
    </row>
    <row r="73" spans="1:12" ht="26.25" customHeight="1">
      <c r="A73" s="203" t="s">
        <v>135</v>
      </c>
      <c r="B73" s="186" t="s">
        <v>144</v>
      </c>
      <c r="C73" s="178" t="s">
        <v>507</v>
      </c>
      <c r="D73" s="186" t="s">
        <v>251</v>
      </c>
      <c r="E73" s="191">
        <v>40000</v>
      </c>
      <c r="F73" s="176">
        <v>0</v>
      </c>
      <c r="G73" s="180">
        <v>40000</v>
      </c>
      <c r="H73" s="184">
        <v>0</v>
      </c>
      <c r="I73" s="191">
        <v>40000</v>
      </c>
      <c r="J73" s="176">
        <v>0</v>
      </c>
      <c r="K73" s="180">
        <v>40000</v>
      </c>
      <c r="L73" s="184">
        <v>0</v>
      </c>
    </row>
    <row r="74" spans="1:12" ht="26.25" customHeight="1">
      <c r="A74" s="203" t="s">
        <v>135</v>
      </c>
      <c r="B74" s="186" t="s">
        <v>40</v>
      </c>
      <c r="C74" s="178" t="s">
        <v>398</v>
      </c>
      <c r="D74" s="186" t="s">
        <v>217</v>
      </c>
      <c r="E74" s="191">
        <v>106436</v>
      </c>
      <c r="F74" s="176">
        <v>16436</v>
      </c>
      <c r="G74" s="180">
        <v>90000</v>
      </c>
      <c r="H74" s="184">
        <v>0</v>
      </c>
      <c r="I74" s="191">
        <v>106436</v>
      </c>
      <c r="J74" s="176">
        <v>16436</v>
      </c>
      <c r="K74" s="180">
        <v>90000</v>
      </c>
      <c r="L74" s="184">
        <v>0</v>
      </c>
    </row>
    <row r="75" spans="1:12" ht="26.25" customHeight="1">
      <c r="A75" s="203" t="s">
        <v>153</v>
      </c>
      <c r="B75" s="186"/>
      <c r="C75" s="178" t="s">
        <v>558</v>
      </c>
      <c r="D75" s="186" t="s">
        <v>365</v>
      </c>
      <c r="E75" s="191">
        <v>125508</v>
      </c>
      <c r="F75" s="176">
        <v>125508</v>
      </c>
      <c r="G75" s="180">
        <v>0</v>
      </c>
      <c r="H75" s="184">
        <v>0</v>
      </c>
      <c r="I75" s="191">
        <v>125508</v>
      </c>
      <c r="J75" s="176">
        <v>125508</v>
      </c>
      <c r="K75" s="180">
        <v>0</v>
      </c>
      <c r="L75" s="184">
        <v>0</v>
      </c>
    </row>
    <row r="76" spans="1:12" ht="26.25" customHeight="1">
      <c r="A76" s="203" t="s">
        <v>558</v>
      </c>
      <c r="B76" s="186" t="s">
        <v>298</v>
      </c>
      <c r="C76" s="178" t="s">
        <v>49</v>
      </c>
      <c r="D76" s="186" t="s">
        <v>332</v>
      </c>
      <c r="E76" s="191">
        <v>122400</v>
      </c>
      <c r="F76" s="176">
        <v>122400</v>
      </c>
      <c r="G76" s="180">
        <v>0</v>
      </c>
      <c r="H76" s="184">
        <v>0</v>
      </c>
      <c r="I76" s="191">
        <v>122400</v>
      </c>
      <c r="J76" s="176">
        <v>122400</v>
      </c>
      <c r="K76" s="180">
        <v>0</v>
      </c>
      <c r="L76" s="184">
        <v>0</v>
      </c>
    </row>
    <row r="77" spans="1:12" ht="26.25" customHeight="1">
      <c r="A77" s="203" t="s">
        <v>558</v>
      </c>
      <c r="B77" s="186" t="s">
        <v>422</v>
      </c>
      <c r="C77" s="178" t="s">
        <v>207</v>
      </c>
      <c r="D77" s="186" t="s">
        <v>261</v>
      </c>
      <c r="E77" s="191">
        <v>3108</v>
      </c>
      <c r="F77" s="176">
        <v>3108</v>
      </c>
      <c r="G77" s="180">
        <v>0</v>
      </c>
      <c r="H77" s="184">
        <v>0</v>
      </c>
      <c r="I77" s="191">
        <v>3108</v>
      </c>
      <c r="J77" s="176">
        <v>3108</v>
      </c>
      <c r="K77" s="180">
        <v>0</v>
      </c>
      <c r="L77" s="184">
        <v>0</v>
      </c>
    </row>
    <row r="78" spans="1:12" ht="26.25" customHeight="1">
      <c r="A78" s="203" t="s">
        <v>196</v>
      </c>
      <c r="B78" s="186"/>
      <c r="C78" s="178" t="s">
        <v>525</v>
      </c>
      <c r="D78" s="186" t="s">
        <v>151</v>
      </c>
      <c r="E78" s="191">
        <v>110000</v>
      </c>
      <c r="F78" s="176">
        <v>0</v>
      </c>
      <c r="G78" s="180">
        <v>110000</v>
      </c>
      <c r="H78" s="184">
        <v>0</v>
      </c>
      <c r="I78" s="191">
        <v>110000</v>
      </c>
      <c r="J78" s="176">
        <v>0</v>
      </c>
      <c r="K78" s="180">
        <v>110000</v>
      </c>
      <c r="L78" s="184">
        <v>0</v>
      </c>
    </row>
    <row r="79" spans="1:12" ht="26.25" customHeight="1">
      <c r="A79" s="203" t="s">
        <v>525</v>
      </c>
      <c r="B79" s="186" t="s">
        <v>298</v>
      </c>
      <c r="C79" s="178" t="s">
        <v>168</v>
      </c>
      <c r="D79" s="186" t="s">
        <v>305</v>
      </c>
      <c r="E79" s="191">
        <v>110000</v>
      </c>
      <c r="F79" s="176">
        <v>0</v>
      </c>
      <c r="G79" s="180">
        <v>110000</v>
      </c>
      <c r="H79" s="184">
        <v>0</v>
      </c>
      <c r="I79" s="191">
        <v>110000</v>
      </c>
      <c r="J79" s="176">
        <v>0</v>
      </c>
      <c r="K79" s="180">
        <v>110000</v>
      </c>
      <c r="L79" s="184">
        <v>0</v>
      </c>
    </row>
  </sheetData>
  <sheetProtection/>
  <mergeCells count="15">
    <mergeCell ref="A5:A6"/>
    <mergeCell ref="B5:B6"/>
    <mergeCell ref="E5:E6"/>
    <mergeCell ref="F5:F6"/>
    <mergeCell ref="G5:G6"/>
    <mergeCell ref="H5:H6"/>
    <mergeCell ref="E4:H4"/>
    <mergeCell ref="A4:B4"/>
    <mergeCell ref="D4:D6"/>
    <mergeCell ref="I5:I6"/>
    <mergeCell ref="J5:J6"/>
    <mergeCell ref="K5:K6"/>
    <mergeCell ref="L5:L6"/>
    <mergeCell ref="I4:L4"/>
    <mergeCell ref="C4:C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0" style="0" hidden="1" customWidth="1"/>
    <col min="13" max="256" width="9.16015625" style="0" customWidth="1"/>
  </cols>
  <sheetData>
    <row r="1" spans="1:13" ht="12.75" customHeight="1">
      <c r="A1" s="95"/>
      <c r="B1" s="91"/>
      <c r="C1" s="91"/>
      <c r="D1" s="91"/>
      <c r="E1" s="91"/>
      <c r="F1" s="91"/>
      <c r="G1" s="33" t="s">
        <v>285</v>
      </c>
      <c r="H1" s="91"/>
      <c r="I1" s="91"/>
      <c r="J1" s="91"/>
      <c r="K1" s="91"/>
      <c r="L1" s="91"/>
      <c r="M1" s="91"/>
    </row>
    <row r="2" spans="1:13" ht="22.5" customHeight="1">
      <c r="A2" s="90" t="s">
        <v>132</v>
      </c>
      <c r="B2" s="73"/>
      <c r="C2" s="73"/>
      <c r="D2" s="73"/>
      <c r="E2" s="73"/>
      <c r="F2" s="73"/>
      <c r="G2" s="73"/>
      <c r="H2" s="91"/>
      <c r="I2" s="91"/>
      <c r="J2" s="91"/>
      <c r="K2" s="91"/>
      <c r="L2" s="91"/>
      <c r="M2" s="91"/>
    </row>
    <row r="3" spans="1:13" ht="12.75" customHeight="1">
      <c r="A3" s="190" t="s">
        <v>0</v>
      </c>
      <c r="B3" s="91"/>
      <c r="C3" s="91"/>
      <c r="D3" s="91"/>
      <c r="E3" s="91"/>
      <c r="F3" s="91"/>
      <c r="G3" s="33" t="s">
        <v>292</v>
      </c>
      <c r="H3" s="91"/>
      <c r="I3" s="91"/>
      <c r="J3" s="91"/>
      <c r="K3" s="91"/>
      <c r="L3" s="91"/>
      <c r="M3" s="91"/>
    </row>
    <row r="4" spans="1:13" ht="12.75" customHeight="1">
      <c r="A4" s="92" t="s">
        <v>280</v>
      </c>
      <c r="B4" s="92" t="s">
        <v>421</v>
      </c>
      <c r="C4" s="92" t="s">
        <v>566</v>
      </c>
      <c r="D4" s="92" t="s">
        <v>159</v>
      </c>
      <c r="E4" s="92" t="s">
        <v>118</v>
      </c>
      <c r="F4" s="92" t="s">
        <v>342</v>
      </c>
      <c r="G4" s="92" t="s">
        <v>339</v>
      </c>
      <c r="H4" s="91"/>
      <c r="I4" s="91"/>
      <c r="J4" s="91"/>
      <c r="K4" s="91"/>
      <c r="L4" s="91"/>
      <c r="M4" s="91"/>
    </row>
    <row r="5" spans="1:13" ht="25.5" customHeight="1">
      <c r="A5" s="203"/>
      <c r="B5" s="203"/>
      <c r="C5" s="203"/>
      <c r="D5" s="203"/>
      <c r="E5" s="180"/>
      <c r="F5" s="180"/>
      <c r="G5" s="184"/>
      <c r="H5" s="91"/>
      <c r="I5" s="91"/>
      <c r="J5" s="91"/>
      <c r="K5" s="91"/>
      <c r="L5" s="93" t="s">
        <v>463</v>
      </c>
      <c r="M5" s="91"/>
    </row>
    <row r="6" spans="1:13" ht="12.75" customHeight="1">
      <c r="A6" s="94"/>
      <c r="B6" s="94"/>
      <c r="C6" s="94"/>
      <c r="D6" s="94"/>
      <c r="E6" s="94"/>
      <c r="F6" s="94"/>
      <c r="G6" s="94"/>
      <c r="H6" s="91"/>
      <c r="I6" s="91"/>
      <c r="J6" s="91"/>
      <c r="K6" s="91"/>
      <c r="L6" s="94"/>
      <c r="M6" s="91"/>
    </row>
    <row r="7" spans="1:13" ht="12.75" customHeight="1">
      <c r="A7" t="s">
        <v>2</v>
      </c>
      <c r="B7" s="94"/>
      <c r="C7" s="94"/>
      <c r="D7" s="94"/>
      <c r="E7" s="94"/>
      <c r="F7" s="94"/>
      <c r="G7" s="94"/>
      <c r="H7" s="91"/>
      <c r="I7" s="91"/>
      <c r="J7" s="91"/>
      <c r="K7" s="91"/>
      <c r="L7" s="94"/>
      <c r="M7" s="91"/>
    </row>
    <row r="8" spans="1:13" ht="12.75" customHeight="1">
      <c r="A8" s="91"/>
      <c r="B8" s="94"/>
      <c r="C8" s="91"/>
      <c r="D8" s="94"/>
      <c r="E8" s="94"/>
      <c r="F8" s="94"/>
      <c r="G8" s="94"/>
      <c r="H8" s="91"/>
      <c r="I8" s="91"/>
      <c r="J8" s="91"/>
      <c r="K8" s="91"/>
      <c r="L8" s="94"/>
      <c r="M8" s="94"/>
    </row>
    <row r="9" spans="1:13" ht="12.75" customHeight="1">
      <c r="A9" s="91"/>
      <c r="B9" s="94"/>
      <c r="C9" s="91"/>
      <c r="D9" s="91"/>
      <c r="E9" s="91"/>
      <c r="F9" s="94"/>
      <c r="G9" s="91"/>
      <c r="H9" s="91"/>
      <c r="I9" s="91"/>
      <c r="J9" s="91"/>
      <c r="K9" s="91"/>
      <c r="L9" s="91"/>
      <c r="M9" s="94"/>
    </row>
    <row r="10" spans="1:13" ht="12.75" customHeight="1">
      <c r="A10" s="91"/>
      <c r="B10" s="94"/>
      <c r="C10" s="91"/>
      <c r="D10" s="91"/>
      <c r="E10" s="91"/>
      <c r="F10" s="94"/>
      <c r="G10" s="91"/>
      <c r="H10" s="91"/>
      <c r="I10" s="91"/>
      <c r="J10" s="91"/>
      <c r="K10" s="91"/>
      <c r="L10" s="91"/>
      <c r="M10" s="94"/>
    </row>
    <row r="11" spans="1:13" ht="12.75" customHeight="1">
      <c r="A11" s="91"/>
      <c r="B11" s="94"/>
      <c r="C11" s="94"/>
      <c r="D11" s="91"/>
      <c r="E11" s="91"/>
      <c r="F11" s="94"/>
      <c r="G11" s="91"/>
      <c r="H11" s="91"/>
      <c r="I11" s="91"/>
      <c r="J11" s="91"/>
      <c r="K11" s="91"/>
      <c r="L11" s="91"/>
      <c r="M11" s="94"/>
    </row>
    <row r="12" spans="1:13" ht="12.75" customHeight="1">
      <c r="A12" s="91"/>
      <c r="B12" s="94"/>
      <c r="C12" s="94"/>
      <c r="D12" s="94"/>
      <c r="E12" s="91"/>
      <c r="F12" s="94"/>
      <c r="G12" s="91"/>
      <c r="H12" s="91"/>
      <c r="I12" s="91"/>
      <c r="J12" s="91"/>
      <c r="K12" s="91"/>
      <c r="L12" s="91"/>
      <c r="M12" s="94"/>
    </row>
    <row r="13" spans="1:13" ht="12.75" customHeight="1">
      <c r="A13" s="91"/>
      <c r="B13" s="91"/>
      <c r="C13" s="94"/>
      <c r="D13" s="91"/>
      <c r="E13" s="91"/>
      <c r="F13" s="91"/>
      <c r="G13" s="91"/>
      <c r="H13" s="91"/>
      <c r="I13" s="91"/>
      <c r="J13" s="91"/>
      <c r="K13" s="91"/>
      <c r="L13" s="94"/>
      <c r="M13" s="94"/>
    </row>
    <row r="14" spans="1:13" ht="12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4"/>
      <c r="M14" s="91"/>
    </row>
    <row r="15" spans="1:13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4"/>
      <c r="L15" s="94"/>
      <c r="M15" s="91"/>
    </row>
    <row r="16" spans="1:13" ht="12.7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4"/>
      <c r="L16" s="91"/>
      <c r="M16" s="91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&amp;C第 &amp;P 页 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Zeros="0" defaultGridColor="0" colorId="0" workbookViewId="0" topLeftCell="A1">
      <selection activeCell="D4" sqref="D4:D6"/>
    </sheetView>
  </sheetViews>
  <sheetFormatPr defaultColWidth="9.16015625" defaultRowHeight="11.25"/>
  <cols>
    <col min="1" max="1" width="10.5" style="0" customWidth="1"/>
    <col min="2" max="2" width="8" style="0" customWidth="1"/>
    <col min="3" max="3" width="7.66015625" style="0" customWidth="1"/>
    <col min="4" max="4" width="11.5" style="0" customWidth="1"/>
    <col min="5" max="7" width="33.16015625" style="0" customWidth="1"/>
    <col min="8" max="12" width="9.16015625" style="0" customWidth="1"/>
    <col min="13" max="13" width="6.33203125" style="0" customWidth="1"/>
    <col min="14" max="21" width="13.16015625" style="0" customWidth="1"/>
    <col min="22" max="22" width="12.83203125" style="0" customWidth="1"/>
    <col min="23" max="24" width="9" style="0" customWidth="1"/>
    <col min="25" max="256" width="9.16015625" style="0" customWidth="1"/>
  </cols>
  <sheetData>
    <row r="1" spans="1:22" ht="9.7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 t="s">
        <v>95</v>
      </c>
    </row>
    <row r="2" spans="1:22" ht="18.75" customHeight="1">
      <c r="A2" s="148" t="s">
        <v>527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9.75" customHeight="1">
      <c r="A3" s="210" t="s">
        <v>443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9" t="s">
        <v>472</v>
      </c>
    </row>
    <row r="4" spans="1:22" ht="30.75" customHeight="1">
      <c r="A4" s="150" t="s">
        <v>566</v>
      </c>
      <c r="B4" s="150"/>
      <c r="C4" s="150"/>
      <c r="D4" s="20" t="s">
        <v>532</v>
      </c>
      <c r="E4" s="20" t="s">
        <v>424</v>
      </c>
      <c r="F4" s="20" t="s">
        <v>358</v>
      </c>
      <c r="G4" s="20" t="s">
        <v>119</v>
      </c>
      <c r="H4" s="20" t="s">
        <v>284</v>
      </c>
      <c r="I4" s="20" t="s">
        <v>362</v>
      </c>
      <c r="J4" s="20" t="s">
        <v>58</v>
      </c>
      <c r="K4" s="20" t="s">
        <v>273</v>
      </c>
      <c r="L4" s="20" t="s">
        <v>564</v>
      </c>
      <c r="M4" s="20" t="s">
        <v>150</v>
      </c>
      <c r="N4" s="21" t="s">
        <v>308</v>
      </c>
      <c r="O4" s="22" t="s">
        <v>387</v>
      </c>
      <c r="P4" s="23"/>
      <c r="Q4" s="23"/>
      <c r="R4" s="23"/>
      <c r="S4" s="23"/>
      <c r="T4" s="23"/>
      <c r="U4" s="24"/>
      <c r="V4" s="155" t="s">
        <v>513</v>
      </c>
    </row>
    <row r="5" spans="1:22" ht="21.75" customHeight="1">
      <c r="A5" s="37" t="s">
        <v>228</v>
      </c>
      <c r="B5" s="37" t="s">
        <v>389</v>
      </c>
      <c r="C5" s="154" t="s">
        <v>379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5" t="s">
        <v>118</v>
      </c>
      <c r="P5" s="25" t="s">
        <v>69</v>
      </c>
      <c r="Q5" s="25" t="s">
        <v>176</v>
      </c>
      <c r="R5" s="25" t="s">
        <v>326</v>
      </c>
      <c r="S5" s="25" t="s">
        <v>288</v>
      </c>
      <c r="T5" s="25" t="s">
        <v>190</v>
      </c>
      <c r="U5" s="25" t="s">
        <v>312</v>
      </c>
      <c r="V5" s="151"/>
    </row>
    <row r="6" spans="1:22" ht="33" customHeight="1">
      <c r="A6" s="37"/>
      <c r="B6" s="37"/>
      <c r="C6" s="154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51"/>
    </row>
    <row r="7" spans="1:22" ht="9.75" customHeight="1">
      <c r="A7" s="152" t="s">
        <v>357</v>
      </c>
      <c r="B7" s="152" t="s">
        <v>357</v>
      </c>
      <c r="C7" s="152" t="s">
        <v>357</v>
      </c>
      <c r="D7" s="152" t="s">
        <v>357</v>
      </c>
      <c r="E7" s="152" t="s">
        <v>357</v>
      </c>
      <c r="F7" s="152" t="s">
        <v>357</v>
      </c>
      <c r="G7" s="152" t="s">
        <v>357</v>
      </c>
      <c r="H7" s="152" t="s">
        <v>357</v>
      </c>
      <c r="I7" s="152" t="s">
        <v>357</v>
      </c>
      <c r="J7" s="152" t="s">
        <v>357</v>
      </c>
      <c r="K7" s="152" t="s">
        <v>357</v>
      </c>
      <c r="L7" s="152" t="s">
        <v>357</v>
      </c>
      <c r="M7" s="152" t="s">
        <v>357</v>
      </c>
      <c r="N7" s="152" t="s">
        <v>357</v>
      </c>
      <c r="O7" s="152">
        <v>1</v>
      </c>
      <c r="P7" s="152">
        <f>O7+1</f>
        <v>2</v>
      </c>
      <c r="Q7" s="152">
        <f>P7+1</f>
        <v>3</v>
      </c>
      <c r="R7" s="152">
        <f>Q7+1</f>
        <v>4</v>
      </c>
      <c r="S7" s="152">
        <f>R7+1</f>
        <v>5</v>
      </c>
      <c r="T7" s="152">
        <f>S7+1</f>
        <v>6</v>
      </c>
      <c r="U7" s="152">
        <f>T7+1</f>
        <v>7</v>
      </c>
      <c r="V7" s="152" t="s">
        <v>357</v>
      </c>
    </row>
    <row r="8" spans="1:24" ht="24.75" customHeight="1">
      <c r="A8" s="203"/>
      <c r="B8" s="203"/>
      <c r="C8" s="203"/>
      <c r="D8" s="203"/>
      <c r="E8" s="203"/>
      <c r="F8" s="186"/>
      <c r="G8" s="178" t="s">
        <v>118</v>
      </c>
      <c r="H8" s="186"/>
      <c r="I8" s="178"/>
      <c r="J8" s="203"/>
      <c r="K8" s="203"/>
      <c r="L8" s="209"/>
      <c r="M8" s="178"/>
      <c r="N8" s="209"/>
      <c r="O8" s="176">
        <v>862280</v>
      </c>
      <c r="P8" s="180">
        <v>862280</v>
      </c>
      <c r="Q8" s="180">
        <v>0</v>
      </c>
      <c r="R8" s="184">
        <v>0</v>
      </c>
      <c r="S8" s="176">
        <v>0</v>
      </c>
      <c r="T8" s="180">
        <v>0</v>
      </c>
      <c r="U8" s="180">
        <v>0</v>
      </c>
      <c r="V8" s="208"/>
      <c r="W8" s="3"/>
      <c r="X8" s="153"/>
    </row>
    <row r="9" spans="1:22" ht="24.75" customHeight="1">
      <c r="A9" s="203"/>
      <c r="B9" s="203"/>
      <c r="C9" s="203"/>
      <c r="D9" s="203" t="s">
        <v>341</v>
      </c>
      <c r="E9" s="203" t="s">
        <v>443</v>
      </c>
      <c r="F9" s="186"/>
      <c r="G9" s="178"/>
      <c r="H9" s="186"/>
      <c r="I9" s="178"/>
      <c r="J9" s="203"/>
      <c r="K9" s="203"/>
      <c r="L9" s="209"/>
      <c r="M9" s="178"/>
      <c r="N9" s="209"/>
      <c r="O9" s="176">
        <v>862280</v>
      </c>
      <c r="P9" s="180">
        <v>862280</v>
      </c>
      <c r="Q9" s="180">
        <v>0</v>
      </c>
      <c r="R9" s="184">
        <v>0</v>
      </c>
      <c r="S9" s="176">
        <v>0</v>
      </c>
      <c r="T9" s="180">
        <v>0</v>
      </c>
      <c r="U9" s="180">
        <v>0</v>
      </c>
      <c r="V9" s="208"/>
    </row>
    <row r="10" spans="1:22" ht="24.75" customHeight="1">
      <c r="A10" s="203"/>
      <c r="B10" s="203"/>
      <c r="C10" s="203"/>
      <c r="D10" s="203" t="s">
        <v>155</v>
      </c>
      <c r="E10" s="203" t="s">
        <v>511</v>
      </c>
      <c r="F10" s="186" t="s">
        <v>474</v>
      </c>
      <c r="G10" s="178"/>
      <c r="H10" s="186"/>
      <c r="I10" s="178"/>
      <c r="J10" s="203"/>
      <c r="K10" s="203"/>
      <c r="L10" s="209"/>
      <c r="M10" s="178"/>
      <c r="N10" s="209"/>
      <c r="O10" s="176">
        <v>460280</v>
      </c>
      <c r="P10" s="180">
        <v>460280</v>
      </c>
      <c r="Q10" s="180">
        <v>0</v>
      </c>
      <c r="R10" s="184">
        <v>0</v>
      </c>
      <c r="S10" s="176">
        <v>0</v>
      </c>
      <c r="T10" s="180">
        <v>0</v>
      </c>
      <c r="U10" s="180">
        <v>0</v>
      </c>
      <c r="V10" s="208"/>
    </row>
    <row r="11" spans="1:22" ht="24.75" customHeight="1">
      <c r="A11" s="203" t="s">
        <v>552</v>
      </c>
      <c r="B11" s="203" t="s">
        <v>329</v>
      </c>
      <c r="C11" s="203" t="s">
        <v>428</v>
      </c>
      <c r="D11" s="203" t="s">
        <v>517</v>
      </c>
      <c r="E11" s="203" t="s">
        <v>412</v>
      </c>
      <c r="F11" s="186" t="s">
        <v>237</v>
      </c>
      <c r="G11" s="178" t="s">
        <v>62</v>
      </c>
      <c r="H11" s="186" t="s">
        <v>123</v>
      </c>
      <c r="I11" s="178" t="s">
        <v>484</v>
      </c>
      <c r="J11" s="203" t="s">
        <v>60</v>
      </c>
      <c r="K11" s="203" t="s">
        <v>182</v>
      </c>
      <c r="L11" s="209">
        <v>10</v>
      </c>
      <c r="M11" s="178" t="s">
        <v>131</v>
      </c>
      <c r="N11" s="209">
        <v>2000</v>
      </c>
      <c r="O11" s="176">
        <v>20000</v>
      </c>
      <c r="P11" s="180">
        <v>20000</v>
      </c>
      <c r="Q11" s="180">
        <v>0</v>
      </c>
      <c r="R11" s="184">
        <v>0</v>
      </c>
      <c r="S11" s="176">
        <v>0</v>
      </c>
      <c r="T11" s="180">
        <v>0</v>
      </c>
      <c r="U11" s="180">
        <v>0</v>
      </c>
      <c r="V11" s="208"/>
    </row>
    <row r="12" spans="1:22" ht="24.75" customHeight="1">
      <c r="A12" s="203" t="s">
        <v>552</v>
      </c>
      <c r="B12" s="203" t="s">
        <v>329</v>
      </c>
      <c r="C12" s="203" t="s">
        <v>428</v>
      </c>
      <c r="D12" s="203" t="s">
        <v>517</v>
      </c>
      <c r="E12" s="203" t="s">
        <v>412</v>
      </c>
      <c r="F12" s="186" t="s">
        <v>237</v>
      </c>
      <c r="G12" s="178" t="s">
        <v>448</v>
      </c>
      <c r="H12" s="186" t="s">
        <v>123</v>
      </c>
      <c r="I12" s="178" t="s">
        <v>557</v>
      </c>
      <c r="J12" s="203" t="s">
        <v>524</v>
      </c>
      <c r="K12" s="203" t="s">
        <v>182</v>
      </c>
      <c r="L12" s="209">
        <v>10</v>
      </c>
      <c r="M12" s="178" t="s">
        <v>131</v>
      </c>
      <c r="N12" s="209">
        <v>5000</v>
      </c>
      <c r="O12" s="176">
        <v>50000</v>
      </c>
      <c r="P12" s="180">
        <v>50000</v>
      </c>
      <c r="Q12" s="180">
        <v>0</v>
      </c>
      <c r="R12" s="184">
        <v>0</v>
      </c>
      <c r="S12" s="176">
        <v>0</v>
      </c>
      <c r="T12" s="180">
        <v>0</v>
      </c>
      <c r="U12" s="180">
        <v>0</v>
      </c>
      <c r="V12" s="208"/>
    </row>
    <row r="13" spans="1:22" ht="24.75" customHeight="1">
      <c r="A13" s="203" t="s">
        <v>552</v>
      </c>
      <c r="B13" s="203" t="s">
        <v>329</v>
      </c>
      <c r="C13" s="203" t="s">
        <v>428</v>
      </c>
      <c r="D13" s="203" t="s">
        <v>517</v>
      </c>
      <c r="E13" s="203" t="s">
        <v>412</v>
      </c>
      <c r="F13" s="186" t="s">
        <v>237</v>
      </c>
      <c r="G13" s="178" t="s">
        <v>8</v>
      </c>
      <c r="H13" s="186" t="s">
        <v>123</v>
      </c>
      <c r="I13" s="178" t="s">
        <v>391</v>
      </c>
      <c r="J13" s="203" t="s">
        <v>38</v>
      </c>
      <c r="K13" s="203" t="s">
        <v>182</v>
      </c>
      <c r="L13" s="209">
        <v>100</v>
      </c>
      <c r="M13" s="178" t="s">
        <v>529</v>
      </c>
      <c r="N13" s="209">
        <v>220</v>
      </c>
      <c r="O13" s="176">
        <v>22000</v>
      </c>
      <c r="P13" s="180">
        <v>22000</v>
      </c>
      <c r="Q13" s="180">
        <v>0</v>
      </c>
      <c r="R13" s="184">
        <v>0</v>
      </c>
      <c r="S13" s="176">
        <v>0</v>
      </c>
      <c r="T13" s="180">
        <v>0</v>
      </c>
      <c r="U13" s="180">
        <v>0</v>
      </c>
      <c r="V13" s="208"/>
    </row>
    <row r="14" spans="1:22" ht="24.75" customHeight="1">
      <c r="A14" s="203" t="s">
        <v>552</v>
      </c>
      <c r="B14" s="203" t="s">
        <v>329</v>
      </c>
      <c r="C14" s="203" t="s">
        <v>428</v>
      </c>
      <c r="D14" s="203" t="s">
        <v>517</v>
      </c>
      <c r="E14" s="203" t="s">
        <v>412</v>
      </c>
      <c r="F14" s="186" t="s">
        <v>237</v>
      </c>
      <c r="G14" s="178" t="s">
        <v>8</v>
      </c>
      <c r="H14" s="186" t="s">
        <v>123</v>
      </c>
      <c r="I14" s="178" t="s">
        <v>402</v>
      </c>
      <c r="J14" s="203" t="s">
        <v>259</v>
      </c>
      <c r="K14" s="203" t="s">
        <v>182</v>
      </c>
      <c r="L14" s="209">
        <v>200</v>
      </c>
      <c r="M14" s="178" t="s">
        <v>369</v>
      </c>
      <c r="N14" s="209">
        <v>360</v>
      </c>
      <c r="O14" s="176">
        <v>72000</v>
      </c>
      <c r="P14" s="180">
        <v>72000</v>
      </c>
      <c r="Q14" s="180">
        <v>0</v>
      </c>
      <c r="R14" s="184">
        <v>0</v>
      </c>
      <c r="S14" s="176">
        <v>0</v>
      </c>
      <c r="T14" s="180">
        <v>0</v>
      </c>
      <c r="U14" s="180">
        <v>0</v>
      </c>
      <c r="V14" s="208"/>
    </row>
    <row r="15" spans="1:22" ht="24.75" customHeight="1">
      <c r="A15" s="203" t="s">
        <v>552</v>
      </c>
      <c r="B15" s="203" t="s">
        <v>329</v>
      </c>
      <c r="C15" s="203" t="s">
        <v>428</v>
      </c>
      <c r="D15" s="203" t="s">
        <v>517</v>
      </c>
      <c r="E15" s="203" t="s">
        <v>412</v>
      </c>
      <c r="F15" s="186" t="s">
        <v>237</v>
      </c>
      <c r="G15" s="178" t="s">
        <v>195</v>
      </c>
      <c r="H15" s="186" t="s">
        <v>123</v>
      </c>
      <c r="I15" s="178" t="s">
        <v>401</v>
      </c>
      <c r="J15" s="203" t="s">
        <v>53</v>
      </c>
      <c r="K15" s="203" t="s">
        <v>182</v>
      </c>
      <c r="L15" s="209">
        <v>6</v>
      </c>
      <c r="M15" s="178" t="s">
        <v>287</v>
      </c>
      <c r="N15" s="209">
        <v>2380</v>
      </c>
      <c r="O15" s="176">
        <v>14280</v>
      </c>
      <c r="P15" s="180">
        <v>14280</v>
      </c>
      <c r="Q15" s="180">
        <v>0</v>
      </c>
      <c r="R15" s="184">
        <v>0</v>
      </c>
      <c r="S15" s="176">
        <v>0</v>
      </c>
      <c r="T15" s="180">
        <v>0</v>
      </c>
      <c r="U15" s="180">
        <v>0</v>
      </c>
      <c r="V15" s="208"/>
    </row>
    <row r="16" spans="1:22" ht="24.75" customHeight="1">
      <c r="A16" s="203" t="s">
        <v>552</v>
      </c>
      <c r="B16" s="203" t="s">
        <v>329</v>
      </c>
      <c r="C16" s="203" t="s">
        <v>428</v>
      </c>
      <c r="D16" s="203" t="s">
        <v>517</v>
      </c>
      <c r="E16" s="203" t="s">
        <v>412</v>
      </c>
      <c r="F16" s="186" t="s">
        <v>237</v>
      </c>
      <c r="G16" s="178" t="s">
        <v>502</v>
      </c>
      <c r="H16" s="186" t="s">
        <v>123</v>
      </c>
      <c r="I16" s="178" t="s">
        <v>156</v>
      </c>
      <c r="J16" s="203" t="s">
        <v>296</v>
      </c>
      <c r="K16" s="203" t="s">
        <v>182</v>
      </c>
      <c r="L16" s="209">
        <v>1</v>
      </c>
      <c r="M16" s="178" t="s">
        <v>131</v>
      </c>
      <c r="N16" s="209">
        <v>20000</v>
      </c>
      <c r="O16" s="176">
        <v>20000</v>
      </c>
      <c r="P16" s="180">
        <v>20000</v>
      </c>
      <c r="Q16" s="180">
        <v>0</v>
      </c>
      <c r="R16" s="184">
        <v>0</v>
      </c>
      <c r="S16" s="176">
        <v>0</v>
      </c>
      <c r="T16" s="180">
        <v>0</v>
      </c>
      <c r="U16" s="180">
        <v>0</v>
      </c>
      <c r="V16" s="208"/>
    </row>
    <row r="17" spans="1:22" ht="24.75" customHeight="1">
      <c r="A17" s="203" t="s">
        <v>552</v>
      </c>
      <c r="B17" s="203" t="s">
        <v>329</v>
      </c>
      <c r="C17" s="203" t="s">
        <v>428</v>
      </c>
      <c r="D17" s="203" t="s">
        <v>517</v>
      </c>
      <c r="E17" s="203" t="s">
        <v>412</v>
      </c>
      <c r="F17" s="186" t="s">
        <v>237</v>
      </c>
      <c r="G17" s="178" t="s">
        <v>202</v>
      </c>
      <c r="H17" s="186" t="s">
        <v>123</v>
      </c>
      <c r="I17" s="178" t="s">
        <v>481</v>
      </c>
      <c r="J17" s="203" t="s">
        <v>164</v>
      </c>
      <c r="K17" s="203" t="s">
        <v>182</v>
      </c>
      <c r="L17" s="209">
        <v>5</v>
      </c>
      <c r="M17" s="178" t="s">
        <v>131</v>
      </c>
      <c r="N17" s="209">
        <v>20000</v>
      </c>
      <c r="O17" s="176">
        <v>100000</v>
      </c>
      <c r="P17" s="180">
        <v>100000</v>
      </c>
      <c r="Q17" s="180">
        <v>0</v>
      </c>
      <c r="R17" s="184">
        <v>0</v>
      </c>
      <c r="S17" s="176">
        <v>0</v>
      </c>
      <c r="T17" s="180">
        <v>0</v>
      </c>
      <c r="U17" s="180">
        <v>0</v>
      </c>
      <c r="V17" s="208"/>
    </row>
    <row r="18" spans="1:22" ht="24.75" customHeight="1">
      <c r="A18" s="203" t="s">
        <v>552</v>
      </c>
      <c r="B18" s="203" t="s">
        <v>329</v>
      </c>
      <c r="C18" s="203" t="s">
        <v>428</v>
      </c>
      <c r="D18" s="203" t="s">
        <v>517</v>
      </c>
      <c r="E18" s="203" t="s">
        <v>412</v>
      </c>
      <c r="F18" s="186" t="s">
        <v>237</v>
      </c>
      <c r="G18" s="178" t="s">
        <v>61</v>
      </c>
      <c r="H18" s="186" t="s">
        <v>123</v>
      </c>
      <c r="I18" s="178" t="s">
        <v>194</v>
      </c>
      <c r="J18" s="203" t="s">
        <v>48</v>
      </c>
      <c r="K18" s="203" t="s">
        <v>182</v>
      </c>
      <c r="L18" s="209">
        <v>8</v>
      </c>
      <c r="M18" s="178" t="s">
        <v>131</v>
      </c>
      <c r="N18" s="209">
        <v>5000</v>
      </c>
      <c r="O18" s="176">
        <v>40000</v>
      </c>
      <c r="P18" s="180">
        <v>40000</v>
      </c>
      <c r="Q18" s="180">
        <v>0</v>
      </c>
      <c r="R18" s="184">
        <v>0</v>
      </c>
      <c r="S18" s="176">
        <v>0</v>
      </c>
      <c r="T18" s="180">
        <v>0</v>
      </c>
      <c r="U18" s="180">
        <v>0</v>
      </c>
      <c r="V18" s="208"/>
    </row>
    <row r="19" spans="1:22" ht="24.75" customHeight="1">
      <c r="A19" s="203" t="s">
        <v>552</v>
      </c>
      <c r="B19" s="203" t="s">
        <v>329</v>
      </c>
      <c r="C19" s="203" t="s">
        <v>428</v>
      </c>
      <c r="D19" s="203" t="s">
        <v>517</v>
      </c>
      <c r="E19" s="203" t="s">
        <v>412</v>
      </c>
      <c r="F19" s="186" t="s">
        <v>237</v>
      </c>
      <c r="G19" s="178" t="s">
        <v>222</v>
      </c>
      <c r="H19" s="186" t="s">
        <v>123</v>
      </c>
      <c r="I19" s="178" t="s">
        <v>193</v>
      </c>
      <c r="J19" s="203" t="s">
        <v>510</v>
      </c>
      <c r="K19" s="203" t="s">
        <v>182</v>
      </c>
      <c r="L19" s="209">
        <v>10</v>
      </c>
      <c r="M19" s="178" t="s">
        <v>529</v>
      </c>
      <c r="N19" s="209">
        <v>5000</v>
      </c>
      <c r="O19" s="176">
        <v>50000</v>
      </c>
      <c r="P19" s="180">
        <v>50000</v>
      </c>
      <c r="Q19" s="180">
        <v>0</v>
      </c>
      <c r="R19" s="184">
        <v>0</v>
      </c>
      <c r="S19" s="176">
        <v>0</v>
      </c>
      <c r="T19" s="180">
        <v>0</v>
      </c>
      <c r="U19" s="180">
        <v>0</v>
      </c>
      <c r="V19" s="208"/>
    </row>
    <row r="20" spans="1:22" ht="24.75" customHeight="1">
      <c r="A20" s="203" t="s">
        <v>552</v>
      </c>
      <c r="B20" s="203" t="s">
        <v>329</v>
      </c>
      <c r="C20" s="203" t="s">
        <v>428</v>
      </c>
      <c r="D20" s="203" t="s">
        <v>517</v>
      </c>
      <c r="E20" s="203" t="s">
        <v>412</v>
      </c>
      <c r="F20" s="186" t="s">
        <v>237</v>
      </c>
      <c r="G20" s="178" t="s">
        <v>240</v>
      </c>
      <c r="H20" s="186" t="s">
        <v>123</v>
      </c>
      <c r="I20" s="178" t="s">
        <v>92</v>
      </c>
      <c r="J20" s="203" t="s">
        <v>133</v>
      </c>
      <c r="K20" s="203" t="s">
        <v>182</v>
      </c>
      <c r="L20" s="209">
        <v>12</v>
      </c>
      <c r="M20" s="178" t="s">
        <v>529</v>
      </c>
      <c r="N20" s="209">
        <v>6000</v>
      </c>
      <c r="O20" s="176">
        <v>72000</v>
      </c>
      <c r="P20" s="180">
        <v>72000</v>
      </c>
      <c r="Q20" s="180">
        <v>0</v>
      </c>
      <c r="R20" s="184">
        <v>0</v>
      </c>
      <c r="S20" s="176">
        <v>0</v>
      </c>
      <c r="T20" s="180">
        <v>0</v>
      </c>
      <c r="U20" s="180">
        <v>0</v>
      </c>
      <c r="V20" s="208"/>
    </row>
    <row r="21" spans="1:22" ht="24.75" customHeight="1">
      <c r="A21" s="203"/>
      <c r="B21" s="203"/>
      <c r="C21" s="203"/>
      <c r="D21" s="203" t="s">
        <v>155</v>
      </c>
      <c r="E21" s="203" t="s">
        <v>511</v>
      </c>
      <c r="F21" s="186" t="s">
        <v>536</v>
      </c>
      <c r="G21" s="178"/>
      <c r="H21" s="186"/>
      <c r="I21" s="178"/>
      <c r="J21" s="203"/>
      <c r="K21" s="203"/>
      <c r="L21" s="209"/>
      <c r="M21" s="178"/>
      <c r="N21" s="209"/>
      <c r="O21" s="176">
        <v>42000</v>
      </c>
      <c r="P21" s="180">
        <v>42000</v>
      </c>
      <c r="Q21" s="180">
        <v>0</v>
      </c>
      <c r="R21" s="184">
        <v>0</v>
      </c>
      <c r="S21" s="176">
        <v>0</v>
      </c>
      <c r="T21" s="180">
        <v>0</v>
      </c>
      <c r="U21" s="180">
        <v>0</v>
      </c>
      <c r="V21" s="208"/>
    </row>
    <row r="22" spans="1:22" ht="24.75" customHeight="1">
      <c r="A22" s="203" t="s">
        <v>552</v>
      </c>
      <c r="B22" s="203" t="s">
        <v>329</v>
      </c>
      <c r="C22" s="203" t="s">
        <v>428</v>
      </c>
      <c r="D22" s="203" t="s">
        <v>517</v>
      </c>
      <c r="E22" s="203" t="s">
        <v>412</v>
      </c>
      <c r="F22" s="186" t="s">
        <v>229</v>
      </c>
      <c r="G22" s="178" t="s">
        <v>448</v>
      </c>
      <c r="H22" s="186" t="s">
        <v>123</v>
      </c>
      <c r="I22" s="178" t="s">
        <v>557</v>
      </c>
      <c r="J22" s="203" t="s">
        <v>524</v>
      </c>
      <c r="K22" s="203" t="s">
        <v>182</v>
      </c>
      <c r="L22" s="209">
        <v>6</v>
      </c>
      <c r="M22" s="178" t="s">
        <v>131</v>
      </c>
      <c r="N22" s="209">
        <v>5000</v>
      </c>
      <c r="O22" s="176">
        <v>30000</v>
      </c>
      <c r="P22" s="180">
        <v>30000</v>
      </c>
      <c r="Q22" s="180">
        <v>0</v>
      </c>
      <c r="R22" s="184">
        <v>0</v>
      </c>
      <c r="S22" s="176">
        <v>0</v>
      </c>
      <c r="T22" s="180">
        <v>0</v>
      </c>
      <c r="U22" s="180">
        <v>0</v>
      </c>
      <c r="V22" s="208"/>
    </row>
    <row r="23" spans="1:22" ht="24.75" customHeight="1">
      <c r="A23" s="203" t="s">
        <v>552</v>
      </c>
      <c r="B23" s="203" t="s">
        <v>329</v>
      </c>
      <c r="C23" s="203" t="s">
        <v>428</v>
      </c>
      <c r="D23" s="203" t="s">
        <v>517</v>
      </c>
      <c r="E23" s="203" t="s">
        <v>412</v>
      </c>
      <c r="F23" s="186" t="s">
        <v>229</v>
      </c>
      <c r="G23" s="178" t="s">
        <v>429</v>
      </c>
      <c r="H23" s="186" t="s">
        <v>123</v>
      </c>
      <c r="I23" s="178" t="s">
        <v>92</v>
      </c>
      <c r="J23" s="203" t="s">
        <v>133</v>
      </c>
      <c r="K23" s="203" t="s">
        <v>182</v>
      </c>
      <c r="L23" s="209">
        <v>200</v>
      </c>
      <c r="M23" s="178" t="s">
        <v>122</v>
      </c>
      <c r="N23" s="209">
        <v>50</v>
      </c>
      <c r="O23" s="176">
        <v>10000</v>
      </c>
      <c r="P23" s="180">
        <v>10000</v>
      </c>
      <c r="Q23" s="180">
        <v>0</v>
      </c>
      <c r="R23" s="184">
        <v>0</v>
      </c>
      <c r="S23" s="176">
        <v>0</v>
      </c>
      <c r="T23" s="180">
        <v>0</v>
      </c>
      <c r="U23" s="180">
        <v>0</v>
      </c>
      <c r="V23" s="208"/>
    </row>
    <row r="24" spans="1:22" ht="24.75" customHeight="1">
      <c r="A24" s="203" t="s">
        <v>552</v>
      </c>
      <c r="B24" s="203" t="s">
        <v>329</v>
      </c>
      <c r="C24" s="203" t="s">
        <v>428</v>
      </c>
      <c r="D24" s="203" t="s">
        <v>517</v>
      </c>
      <c r="E24" s="203" t="s">
        <v>412</v>
      </c>
      <c r="F24" s="186" t="s">
        <v>229</v>
      </c>
      <c r="G24" s="178" t="s">
        <v>20</v>
      </c>
      <c r="H24" s="186" t="s">
        <v>123</v>
      </c>
      <c r="I24" s="178" t="s">
        <v>163</v>
      </c>
      <c r="J24" s="203" t="s">
        <v>138</v>
      </c>
      <c r="K24" s="203" t="s">
        <v>182</v>
      </c>
      <c r="L24" s="209">
        <v>20</v>
      </c>
      <c r="M24" s="178" t="s">
        <v>397</v>
      </c>
      <c r="N24" s="209">
        <v>100</v>
      </c>
      <c r="O24" s="176">
        <v>2000</v>
      </c>
      <c r="P24" s="180">
        <v>2000</v>
      </c>
      <c r="Q24" s="180">
        <v>0</v>
      </c>
      <c r="R24" s="184">
        <v>0</v>
      </c>
      <c r="S24" s="176">
        <v>0</v>
      </c>
      <c r="T24" s="180">
        <v>0</v>
      </c>
      <c r="U24" s="180">
        <v>0</v>
      </c>
      <c r="V24" s="208"/>
    </row>
    <row r="25" spans="1:22" ht="24.75" customHeight="1">
      <c r="A25" s="203"/>
      <c r="B25" s="203"/>
      <c r="C25" s="203"/>
      <c r="D25" s="203" t="s">
        <v>155</v>
      </c>
      <c r="E25" s="203" t="s">
        <v>511</v>
      </c>
      <c r="F25" s="186" t="s">
        <v>423</v>
      </c>
      <c r="G25" s="178"/>
      <c r="H25" s="186"/>
      <c r="I25" s="178"/>
      <c r="J25" s="203"/>
      <c r="K25" s="203"/>
      <c r="L25" s="209"/>
      <c r="M25" s="178"/>
      <c r="N25" s="209"/>
      <c r="O25" s="176">
        <v>300000</v>
      </c>
      <c r="P25" s="180">
        <v>300000</v>
      </c>
      <c r="Q25" s="180">
        <v>0</v>
      </c>
      <c r="R25" s="184">
        <v>0</v>
      </c>
      <c r="S25" s="176">
        <v>0</v>
      </c>
      <c r="T25" s="180">
        <v>0</v>
      </c>
      <c r="U25" s="180">
        <v>0</v>
      </c>
      <c r="V25" s="208"/>
    </row>
    <row r="26" spans="1:22" ht="24.75" customHeight="1">
      <c r="A26" s="203" t="s">
        <v>552</v>
      </c>
      <c r="B26" s="203" t="s">
        <v>329</v>
      </c>
      <c r="C26" s="203" t="s">
        <v>428</v>
      </c>
      <c r="D26" s="203" t="s">
        <v>517</v>
      </c>
      <c r="E26" s="203" t="s">
        <v>412</v>
      </c>
      <c r="F26" s="186" t="s">
        <v>550</v>
      </c>
      <c r="G26" s="178" t="s">
        <v>447</v>
      </c>
      <c r="H26" s="186" t="s">
        <v>123</v>
      </c>
      <c r="I26" s="178" t="s">
        <v>481</v>
      </c>
      <c r="J26" s="203" t="s">
        <v>164</v>
      </c>
      <c r="K26" s="203" t="s">
        <v>182</v>
      </c>
      <c r="L26" s="209">
        <v>20</v>
      </c>
      <c r="M26" s="178" t="s">
        <v>529</v>
      </c>
      <c r="N26" s="209">
        <v>15000</v>
      </c>
      <c r="O26" s="176">
        <v>300000</v>
      </c>
      <c r="P26" s="180">
        <v>300000</v>
      </c>
      <c r="Q26" s="180">
        <v>0</v>
      </c>
      <c r="R26" s="184">
        <v>0</v>
      </c>
      <c r="S26" s="176">
        <v>0</v>
      </c>
      <c r="T26" s="180">
        <v>0</v>
      </c>
      <c r="U26" s="180">
        <v>0</v>
      </c>
      <c r="V26" s="208"/>
    </row>
    <row r="27" spans="1:22" ht="24.75" customHeight="1">
      <c r="A27" s="203"/>
      <c r="B27" s="203"/>
      <c r="C27" s="203"/>
      <c r="D27" s="203" t="s">
        <v>155</v>
      </c>
      <c r="E27" s="203" t="s">
        <v>511</v>
      </c>
      <c r="F27" s="186" t="s">
        <v>201</v>
      </c>
      <c r="G27" s="178"/>
      <c r="H27" s="186"/>
      <c r="I27" s="178"/>
      <c r="J27" s="203"/>
      <c r="K27" s="203"/>
      <c r="L27" s="209"/>
      <c r="M27" s="178"/>
      <c r="N27" s="209"/>
      <c r="O27" s="176">
        <v>60000</v>
      </c>
      <c r="P27" s="180">
        <v>60000</v>
      </c>
      <c r="Q27" s="180">
        <v>0</v>
      </c>
      <c r="R27" s="184">
        <v>0</v>
      </c>
      <c r="S27" s="176">
        <v>0</v>
      </c>
      <c r="T27" s="180">
        <v>0</v>
      </c>
      <c r="U27" s="180">
        <v>0</v>
      </c>
      <c r="V27" s="208"/>
    </row>
    <row r="28" spans="1:22" ht="24.75" customHeight="1">
      <c r="A28" s="203" t="s">
        <v>552</v>
      </c>
      <c r="B28" s="203" t="s">
        <v>329</v>
      </c>
      <c r="C28" s="203" t="s">
        <v>428</v>
      </c>
      <c r="D28" s="203" t="s">
        <v>517</v>
      </c>
      <c r="E28" s="203" t="s">
        <v>412</v>
      </c>
      <c r="F28" s="186" t="s">
        <v>506</v>
      </c>
      <c r="G28" s="178" t="s">
        <v>448</v>
      </c>
      <c r="H28" s="186" t="s">
        <v>123</v>
      </c>
      <c r="I28" s="178" t="s">
        <v>557</v>
      </c>
      <c r="J28" s="203" t="s">
        <v>524</v>
      </c>
      <c r="K28" s="203" t="s">
        <v>46</v>
      </c>
      <c r="L28" s="209">
        <v>12</v>
      </c>
      <c r="M28" s="178" t="s">
        <v>131</v>
      </c>
      <c r="N28" s="209">
        <v>5000</v>
      </c>
      <c r="O28" s="176">
        <v>60000</v>
      </c>
      <c r="P28" s="180">
        <v>60000</v>
      </c>
      <c r="Q28" s="180">
        <v>0</v>
      </c>
      <c r="R28" s="184">
        <v>0</v>
      </c>
      <c r="S28" s="176">
        <v>0</v>
      </c>
      <c r="T28" s="180">
        <v>0</v>
      </c>
      <c r="U28" s="180">
        <v>0</v>
      </c>
      <c r="V28" s="208"/>
    </row>
  </sheetData>
  <sheetProtection/>
  <mergeCells count="22">
    <mergeCell ref="A5:A6"/>
    <mergeCell ref="B5:B6"/>
    <mergeCell ref="C5:C6"/>
    <mergeCell ref="D4:D6"/>
    <mergeCell ref="E4:E6"/>
    <mergeCell ref="I4:I6"/>
    <mergeCell ref="O5:O6"/>
    <mergeCell ref="P5:P6"/>
    <mergeCell ref="Q5:Q6"/>
    <mergeCell ref="S5:S6"/>
    <mergeCell ref="T5:T6"/>
    <mergeCell ref="U5:U6"/>
    <mergeCell ref="V4:V6"/>
    <mergeCell ref="F4:F6"/>
    <mergeCell ref="H4:H6"/>
    <mergeCell ref="J4:J6"/>
    <mergeCell ref="G4:G6"/>
    <mergeCell ref="N4:N6"/>
    <mergeCell ref="M4:M6"/>
    <mergeCell ref="L4:L6"/>
    <mergeCell ref="K4:K6"/>
    <mergeCell ref="R5:R6"/>
  </mergeCells>
  <printOptions horizontalCentered="1"/>
  <pageMargins left="0.74999998873613" right="0.74999998873613" top="0.9999999849815068" bottom="0.9999999849815068" header="0.5118110048489307" footer="0.5118110048489307"/>
  <pageSetup fitToHeight="9999" fitToWidth="1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8.33203125" style="0" customWidth="1"/>
    <col min="10" max="10" width="10.66015625" style="0" customWidth="1"/>
    <col min="11" max="256" width="9.16015625" style="0" customWidth="1"/>
  </cols>
  <sheetData>
    <row r="1" spans="1:9" ht="15.75" customHeight="1">
      <c r="A1" s="16"/>
      <c r="C1" s="16"/>
      <c r="E1" s="16"/>
      <c r="F1" s="16"/>
      <c r="G1" s="17"/>
      <c r="H1" s="17"/>
      <c r="I1" s="4" t="s">
        <v>160</v>
      </c>
    </row>
    <row r="2" spans="1:9" ht="30" customHeight="1">
      <c r="A2" s="104" t="s">
        <v>47</v>
      </c>
      <c r="B2" s="104"/>
      <c r="C2" s="104"/>
      <c r="D2" s="104"/>
      <c r="E2" s="104"/>
      <c r="F2" s="104"/>
      <c r="G2" s="104"/>
      <c r="H2" s="104"/>
      <c r="I2" s="104"/>
    </row>
    <row r="3" spans="1:9" ht="15" customHeight="1">
      <c r="A3" s="190" t="s">
        <v>443</v>
      </c>
      <c r="C3" s="16"/>
      <c r="E3" s="16"/>
      <c r="F3" s="16"/>
      <c r="G3" s="18"/>
      <c r="H3" s="18"/>
      <c r="I3" s="15" t="s">
        <v>36</v>
      </c>
    </row>
    <row r="4" spans="1:9" ht="13.5" customHeight="1">
      <c r="A4" s="126" t="s">
        <v>566</v>
      </c>
      <c r="B4" s="126"/>
      <c r="C4" s="127"/>
      <c r="D4" s="102" t="s">
        <v>556</v>
      </c>
      <c r="E4" s="38" t="s">
        <v>555</v>
      </c>
      <c r="F4" s="64" t="s">
        <v>118</v>
      </c>
      <c r="G4" s="65" t="s">
        <v>44</v>
      </c>
      <c r="H4" s="66" t="s">
        <v>331</v>
      </c>
      <c r="I4" s="65" t="s">
        <v>407</v>
      </c>
    </row>
    <row r="5" spans="1:9" ht="19.5" customHeight="1">
      <c r="A5" s="20" t="s">
        <v>228</v>
      </c>
      <c r="B5" s="20" t="s">
        <v>389</v>
      </c>
      <c r="C5" s="21" t="s">
        <v>379</v>
      </c>
      <c r="D5" s="102"/>
      <c r="E5" s="38"/>
      <c r="F5" s="64"/>
      <c r="G5" s="65"/>
      <c r="H5" s="66"/>
      <c r="I5" s="65"/>
    </row>
    <row r="6" spans="1:9" ht="19.5" customHeight="1">
      <c r="A6" s="20"/>
      <c r="B6" s="20"/>
      <c r="C6" s="21"/>
      <c r="D6" s="102"/>
      <c r="E6" s="38"/>
      <c r="F6" s="64"/>
      <c r="G6" s="65"/>
      <c r="H6" s="66"/>
      <c r="I6" s="65"/>
    </row>
    <row r="7" spans="1:9" ht="15" customHeight="1">
      <c r="A7" s="26" t="s">
        <v>357</v>
      </c>
      <c r="B7" s="26" t="s">
        <v>357</v>
      </c>
      <c r="C7" s="26" t="s">
        <v>357</v>
      </c>
      <c r="D7" s="67" t="s">
        <v>357</v>
      </c>
      <c r="E7" s="26" t="s">
        <v>357</v>
      </c>
      <c r="F7" s="27">
        <v>1</v>
      </c>
      <c r="G7" s="27">
        <f>F7+1</f>
        <v>2</v>
      </c>
      <c r="H7" s="27">
        <f>G7+1</f>
        <v>3</v>
      </c>
      <c r="I7" s="128">
        <f>H7+1</f>
        <v>4</v>
      </c>
    </row>
    <row r="8" spans="1:10" ht="26.25" customHeight="1">
      <c r="A8" s="186"/>
      <c r="B8" s="182"/>
      <c r="C8" s="178"/>
      <c r="D8" s="188"/>
      <c r="E8" s="178" t="s">
        <v>118</v>
      </c>
      <c r="F8" s="180">
        <v>12988426</v>
      </c>
      <c r="G8" s="184">
        <v>10728426</v>
      </c>
      <c r="H8" s="176">
        <v>2260000</v>
      </c>
      <c r="I8" s="184">
        <v>0</v>
      </c>
      <c r="J8" s="3"/>
    </row>
    <row r="9" spans="1:9" ht="26.25" customHeight="1">
      <c r="A9" s="187"/>
      <c r="B9" s="183"/>
      <c r="C9" s="179"/>
      <c r="D9" s="189" t="s">
        <v>552</v>
      </c>
      <c r="E9" s="179" t="s">
        <v>88</v>
      </c>
      <c r="F9" s="181">
        <v>10139100</v>
      </c>
      <c r="G9" s="185">
        <v>7879100</v>
      </c>
      <c r="H9" s="177">
        <v>2260000</v>
      </c>
      <c r="I9" s="185">
        <v>0</v>
      </c>
    </row>
    <row r="10" spans="1:9" ht="26.25" customHeight="1">
      <c r="A10" s="187"/>
      <c r="B10" s="183"/>
      <c r="C10" s="179"/>
      <c r="D10" s="189" t="s">
        <v>154</v>
      </c>
      <c r="E10" s="179" t="s">
        <v>149</v>
      </c>
      <c r="F10" s="181">
        <v>10139100</v>
      </c>
      <c r="G10" s="185">
        <v>7879100</v>
      </c>
      <c r="H10" s="177">
        <v>2260000</v>
      </c>
      <c r="I10" s="185">
        <v>0</v>
      </c>
    </row>
    <row r="11" spans="1:9" ht="26.25" customHeight="1">
      <c r="A11" s="187"/>
      <c r="B11" s="183"/>
      <c r="C11" s="179"/>
      <c r="D11" s="189" t="s">
        <v>517</v>
      </c>
      <c r="E11" s="179" t="s">
        <v>412</v>
      </c>
      <c r="F11" s="181">
        <v>10139100</v>
      </c>
      <c r="G11" s="185">
        <v>7879100</v>
      </c>
      <c r="H11" s="177">
        <v>2260000</v>
      </c>
      <c r="I11" s="185">
        <v>0</v>
      </c>
    </row>
    <row r="12" spans="1:9" ht="26.25" customHeight="1">
      <c r="A12" s="187"/>
      <c r="B12" s="183"/>
      <c r="C12" s="179"/>
      <c r="D12" s="189" t="s">
        <v>126</v>
      </c>
      <c r="E12" s="179" t="s">
        <v>381</v>
      </c>
      <c r="F12" s="181">
        <v>1375293</v>
      </c>
      <c r="G12" s="185">
        <v>1375293</v>
      </c>
      <c r="H12" s="177">
        <v>0</v>
      </c>
      <c r="I12" s="185">
        <v>0</v>
      </c>
    </row>
    <row r="13" spans="1:9" ht="26.25" customHeight="1">
      <c r="A13" s="187"/>
      <c r="B13" s="183"/>
      <c r="C13" s="179"/>
      <c r="D13" s="189" t="s">
        <v>441</v>
      </c>
      <c r="E13" s="179" t="s">
        <v>173</v>
      </c>
      <c r="F13" s="181">
        <v>1373732</v>
      </c>
      <c r="G13" s="185">
        <v>1373732</v>
      </c>
      <c r="H13" s="177">
        <v>0</v>
      </c>
      <c r="I13" s="185">
        <v>0</v>
      </c>
    </row>
    <row r="14" spans="1:9" ht="26.25" customHeight="1">
      <c r="A14" s="187"/>
      <c r="B14" s="183"/>
      <c r="C14" s="179"/>
      <c r="D14" s="189" t="s">
        <v>233</v>
      </c>
      <c r="E14" s="179" t="s">
        <v>260</v>
      </c>
      <c r="F14" s="181">
        <v>122400</v>
      </c>
      <c r="G14" s="185">
        <v>122400</v>
      </c>
      <c r="H14" s="177">
        <v>0</v>
      </c>
      <c r="I14" s="185">
        <v>0</v>
      </c>
    </row>
    <row r="15" spans="1:9" ht="26.25" customHeight="1">
      <c r="A15" s="187"/>
      <c r="B15" s="183"/>
      <c r="C15" s="179"/>
      <c r="D15" s="189" t="s">
        <v>234</v>
      </c>
      <c r="E15" s="179" t="s">
        <v>125</v>
      </c>
      <c r="F15" s="181">
        <v>1251332</v>
      </c>
      <c r="G15" s="185">
        <v>1251332</v>
      </c>
      <c r="H15" s="177">
        <v>0</v>
      </c>
      <c r="I15" s="185">
        <v>0</v>
      </c>
    </row>
    <row r="16" spans="1:9" ht="26.25" customHeight="1">
      <c r="A16" s="187"/>
      <c r="B16" s="183"/>
      <c r="C16" s="179"/>
      <c r="D16" s="189" t="s">
        <v>512</v>
      </c>
      <c r="E16" s="179" t="s">
        <v>561</v>
      </c>
      <c r="F16" s="181">
        <v>1561</v>
      </c>
      <c r="G16" s="185">
        <v>1561</v>
      </c>
      <c r="H16" s="177">
        <v>0</v>
      </c>
      <c r="I16" s="185">
        <v>0</v>
      </c>
    </row>
    <row r="17" spans="1:9" ht="26.25" customHeight="1">
      <c r="A17" s="187"/>
      <c r="B17" s="183"/>
      <c r="C17" s="179"/>
      <c r="D17" s="189" t="s">
        <v>124</v>
      </c>
      <c r="E17" s="179" t="s">
        <v>91</v>
      </c>
      <c r="F17" s="181">
        <v>1561</v>
      </c>
      <c r="G17" s="185">
        <v>1561</v>
      </c>
      <c r="H17" s="177">
        <v>0</v>
      </c>
      <c r="I17" s="185">
        <v>0</v>
      </c>
    </row>
    <row r="18" spans="1:9" ht="26.25" customHeight="1">
      <c r="A18" s="187"/>
      <c r="B18" s="183"/>
      <c r="C18" s="179"/>
      <c r="D18" s="189" t="s">
        <v>247</v>
      </c>
      <c r="E18" s="179" t="s">
        <v>483</v>
      </c>
      <c r="F18" s="181">
        <v>463561</v>
      </c>
      <c r="G18" s="185">
        <v>463561</v>
      </c>
      <c r="H18" s="177">
        <v>0</v>
      </c>
      <c r="I18" s="185">
        <v>0</v>
      </c>
    </row>
    <row r="19" spans="1:9" ht="26.25" customHeight="1">
      <c r="A19" s="187"/>
      <c r="B19" s="183"/>
      <c r="C19" s="179"/>
      <c r="D19" s="189" t="s">
        <v>250</v>
      </c>
      <c r="E19" s="179" t="s">
        <v>213</v>
      </c>
      <c r="F19" s="181">
        <v>463561</v>
      </c>
      <c r="G19" s="185">
        <v>463561</v>
      </c>
      <c r="H19" s="177">
        <v>0</v>
      </c>
      <c r="I19" s="185">
        <v>0</v>
      </c>
    </row>
    <row r="20" spans="1:9" ht="26.25" customHeight="1">
      <c r="A20" s="187"/>
      <c r="B20" s="183"/>
      <c r="C20" s="179"/>
      <c r="D20" s="189" t="s">
        <v>497</v>
      </c>
      <c r="E20" s="179" t="s">
        <v>89</v>
      </c>
      <c r="F20" s="181">
        <v>463561</v>
      </c>
      <c r="G20" s="185">
        <v>463561</v>
      </c>
      <c r="H20" s="177">
        <v>0</v>
      </c>
      <c r="I20" s="185">
        <v>0</v>
      </c>
    </row>
    <row r="21" spans="1:9" ht="26.25" customHeight="1">
      <c r="A21" s="187"/>
      <c r="B21" s="183"/>
      <c r="C21" s="179"/>
      <c r="D21" s="189" t="s">
        <v>212</v>
      </c>
      <c r="E21" s="179" t="s">
        <v>462</v>
      </c>
      <c r="F21" s="181">
        <v>1010472</v>
      </c>
      <c r="G21" s="185">
        <v>1010472</v>
      </c>
      <c r="H21" s="177">
        <v>0</v>
      </c>
      <c r="I21" s="185">
        <v>0</v>
      </c>
    </row>
    <row r="22" spans="1:9" ht="26.25" customHeight="1">
      <c r="A22" s="187"/>
      <c r="B22" s="183"/>
      <c r="C22" s="179"/>
      <c r="D22" s="189" t="s">
        <v>276</v>
      </c>
      <c r="E22" s="179" t="s">
        <v>87</v>
      </c>
      <c r="F22" s="181">
        <v>1010472</v>
      </c>
      <c r="G22" s="185">
        <v>1010472</v>
      </c>
      <c r="H22" s="177">
        <v>0</v>
      </c>
      <c r="I22" s="185">
        <v>0</v>
      </c>
    </row>
    <row r="23" spans="1:9" ht="26.25" customHeight="1">
      <c r="A23" s="187"/>
      <c r="B23" s="183"/>
      <c r="C23" s="179"/>
      <c r="D23" s="189" t="s">
        <v>408</v>
      </c>
      <c r="E23" s="179" t="s">
        <v>569</v>
      </c>
      <c r="F23" s="181">
        <v>1010472</v>
      </c>
      <c r="G23" s="185">
        <v>1010472</v>
      </c>
      <c r="H23" s="177">
        <v>0</v>
      </c>
      <c r="I23" s="185">
        <v>0</v>
      </c>
    </row>
    <row r="24" spans="1:9" ht="26.25" customHeight="1">
      <c r="A24" s="186"/>
      <c r="B24" s="182"/>
      <c r="C24" s="178"/>
      <c r="D24" s="188" t="s">
        <v>341</v>
      </c>
      <c r="E24" s="178" t="s">
        <v>443</v>
      </c>
      <c r="F24" s="180">
        <v>12988426</v>
      </c>
      <c r="G24" s="184">
        <v>10728426</v>
      </c>
      <c r="H24" s="176">
        <v>2260000</v>
      </c>
      <c r="I24" s="184">
        <v>0</v>
      </c>
    </row>
    <row r="25" spans="1:9" ht="26.25" customHeight="1">
      <c r="A25" s="186" t="s">
        <v>552</v>
      </c>
      <c r="B25" s="182" t="s">
        <v>329</v>
      </c>
      <c r="C25" s="178" t="s">
        <v>428</v>
      </c>
      <c r="D25" s="188" t="s">
        <v>155</v>
      </c>
      <c r="E25" s="178" t="s">
        <v>511</v>
      </c>
      <c r="F25" s="180">
        <v>10139100</v>
      </c>
      <c r="G25" s="184">
        <v>7879100</v>
      </c>
      <c r="H25" s="176">
        <v>2260000</v>
      </c>
      <c r="I25" s="184">
        <v>0</v>
      </c>
    </row>
    <row r="26" spans="1:9" ht="26.25" customHeight="1">
      <c r="A26" s="186" t="s">
        <v>126</v>
      </c>
      <c r="B26" s="182" t="s">
        <v>422</v>
      </c>
      <c r="C26" s="178" t="s">
        <v>428</v>
      </c>
      <c r="D26" s="188" t="s">
        <v>453</v>
      </c>
      <c r="E26" s="178" t="s">
        <v>430</v>
      </c>
      <c r="F26" s="180">
        <v>122400</v>
      </c>
      <c r="G26" s="184">
        <v>122400</v>
      </c>
      <c r="H26" s="176">
        <v>0</v>
      </c>
      <c r="I26" s="184">
        <v>0</v>
      </c>
    </row>
    <row r="27" spans="1:9" ht="26.25" customHeight="1">
      <c r="A27" s="186" t="s">
        <v>126</v>
      </c>
      <c r="B27" s="182" t="s">
        <v>422</v>
      </c>
      <c r="C27" s="178" t="s">
        <v>422</v>
      </c>
      <c r="D27" s="188" t="s">
        <v>456</v>
      </c>
      <c r="E27" s="178" t="s">
        <v>395</v>
      </c>
      <c r="F27" s="180">
        <v>1251332</v>
      </c>
      <c r="G27" s="184">
        <v>1251332</v>
      </c>
      <c r="H27" s="176">
        <v>0</v>
      </c>
      <c r="I27" s="184">
        <v>0</v>
      </c>
    </row>
    <row r="28" spans="1:9" ht="26.25" customHeight="1">
      <c r="A28" s="186" t="s">
        <v>126</v>
      </c>
      <c r="B28" s="182" t="s">
        <v>496</v>
      </c>
      <c r="C28" s="178" t="s">
        <v>428</v>
      </c>
      <c r="D28" s="188" t="s">
        <v>336</v>
      </c>
      <c r="E28" s="178" t="s">
        <v>94</v>
      </c>
      <c r="F28" s="180">
        <v>1561</v>
      </c>
      <c r="G28" s="184">
        <v>1561</v>
      </c>
      <c r="H28" s="176">
        <v>0</v>
      </c>
      <c r="I28" s="184">
        <v>0</v>
      </c>
    </row>
    <row r="29" spans="1:9" ht="26.25" customHeight="1">
      <c r="A29" s="186" t="s">
        <v>247</v>
      </c>
      <c r="B29" s="182" t="s">
        <v>329</v>
      </c>
      <c r="C29" s="178" t="s">
        <v>428</v>
      </c>
      <c r="D29" s="188" t="s">
        <v>172</v>
      </c>
      <c r="E29" s="178" t="s">
        <v>406</v>
      </c>
      <c r="F29" s="180">
        <v>463561</v>
      </c>
      <c r="G29" s="184">
        <v>463561</v>
      </c>
      <c r="H29" s="176">
        <v>0</v>
      </c>
      <c r="I29" s="184">
        <v>0</v>
      </c>
    </row>
    <row r="30" spans="1:9" ht="26.25" customHeight="1">
      <c r="A30" s="186" t="s">
        <v>212</v>
      </c>
      <c r="B30" s="182" t="s">
        <v>298</v>
      </c>
      <c r="C30" s="178" t="s">
        <v>428</v>
      </c>
      <c r="D30" s="188" t="s">
        <v>59</v>
      </c>
      <c r="E30" s="178" t="s">
        <v>436</v>
      </c>
      <c r="F30" s="180">
        <v>1010472</v>
      </c>
      <c r="G30" s="184">
        <v>1010472</v>
      </c>
      <c r="H30" s="176">
        <v>0</v>
      </c>
      <c r="I30" s="184">
        <v>0</v>
      </c>
    </row>
    <row r="31" ht="18.75" customHeight="1"/>
    <row r="32" ht="18.75" customHeight="1"/>
    <row r="33" ht="18.75" customHeight="1"/>
    <row r="34" ht="18.75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11">
    <mergeCell ref="A4:C4"/>
    <mergeCell ref="A5:A6"/>
    <mergeCell ref="B5:B6"/>
    <mergeCell ref="C5:C6"/>
    <mergeCell ref="E4:E6"/>
    <mergeCell ref="F4:F6"/>
    <mergeCell ref="G4:G6"/>
    <mergeCell ref="H4:H6"/>
    <mergeCell ref="I4:I6"/>
    <mergeCell ref="D4:D6"/>
    <mergeCell ref="A2:I2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20.5" style="0" customWidth="1"/>
    <col min="8" max="8" width="10.66015625" style="0" customWidth="1"/>
    <col min="9" max="19" width="11" style="0" customWidth="1"/>
    <col min="20" max="22" width="9.83203125" style="0" customWidth="1"/>
    <col min="23" max="23" width="10.66015625" style="0" customWidth="1"/>
    <col min="24" max="256" width="9.16015625" style="0" customWidth="1"/>
  </cols>
  <sheetData>
    <row r="1" spans="1:7" ht="15.75" customHeight="1">
      <c r="A1" s="16"/>
      <c r="D1" s="16"/>
      <c r="E1" s="16"/>
      <c r="F1" s="17"/>
      <c r="G1" s="4" t="s">
        <v>45</v>
      </c>
    </row>
    <row r="2" spans="1:7" ht="30" customHeight="1">
      <c r="A2" s="2" t="s">
        <v>547</v>
      </c>
      <c r="B2" s="2"/>
      <c r="C2" s="2"/>
      <c r="D2" s="2"/>
      <c r="E2" s="2"/>
      <c r="F2" s="2"/>
      <c r="G2" s="2"/>
    </row>
    <row r="3" spans="1:7" ht="15" customHeight="1">
      <c r="A3" s="190" t="s">
        <v>443</v>
      </c>
      <c r="D3" s="16"/>
      <c r="E3" s="16"/>
      <c r="F3" s="18"/>
      <c r="G3" s="15" t="s">
        <v>36</v>
      </c>
    </row>
    <row r="4" spans="1:7" ht="13.5" customHeight="1">
      <c r="A4" s="131" t="s">
        <v>374</v>
      </c>
      <c r="B4" s="23"/>
      <c r="C4" s="129" t="s">
        <v>556</v>
      </c>
      <c r="D4" s="68" t="s">
        <v>265</v>
      </c>
      <c r="E4" s="65" t="s">
        <v>470</v>
      </c>
      <c r="F4" s="65"/>
      <c r="G4" s="65"/>
    </row>
    <row r="5" spans="1:7" ht="19.5" customHeight="1">
      <c r="A5" s="105" t="s">
        <v>228</v>
      </c>
      <c r="B5" s="70" t="s">
        <v>389</v>
      </c>
      <c r="C5" s="130"/>
      <c r="D5" s="68"/>
      <c r="E5" s="65" t="s">
        <v>118</v>
      </c>
      <c r="F5" s="65" t="s">
        <v>141</v>
      </c>
      <c r="G5" s="65" t="s">
        <v>325</v>
      </c>
    </row>
    <row r="6" spans="1:7" ht="19.5" customHeight="1">
      <c r="A6" s="103"/>
      <c r="B6" s="71"/>
      <c r="C6" s="130"/>
      <c r="D6" s="68"/>
      <c r="E6" s="65"/>
      <c r="F6" s="65"/>
      <c r="G6" s="65"/>
    </row>
    <row r="7" spans="1:7" ht="15" customHeight="1">
      <c r="A7" s="26" t="s">
        <v>357</v>
      </c>
      <c r="B7" s="26" t="s">
        <v>357</v>
      </c>
      <c r="C7" s="67" t="s">
        <v>357</v>
      </c>
      <c r="D7" s="26" t="s">
        <v>357</v>
      </c>
      <c r="E7" s="27">
        <v>1</v>
      </c>
      <c r="F7" s="27">
        <f>E7+1</f>
        <v>2</v>
      </c>
      <c r="G7" s="27">
        <f>F7+1</f>
        <v>3</v>
      </c>
    </row>
    <row r="8" spans="1:8" ht="26.25" customHeight="1">
      <c r="A8" s="186"/>
      <c r="B8" s="182"/>
      <c r="C8" s="193"/>
      <c r="D8" s="182" t="s">
        <v>118</v>
      </c>
      <c r="E8" s="176">
        <v>10728426</v>
      </c>
      <c r="F8" s="184">
        <v>9997563</v>
      </c>
      <c r="G8" s="191">
        <v>730863</v>
      </c>
      <c r="H8" s="3"/>
    </row>
    <row r="9" spans="1:7" ht="26.25" customHeight="1">
      <c r="A9" s="187"/>
      <c r="B9" s="183"/>
      <c r="C9" s="194" t="s">
        <v>434</v>
      </c>
      <c r="D9" s="183" t="s">
        <v>304</v>
      </c>
      <c r="E9" s="177">
        <v>9872055</v>
      </c>
      <c r="F9" s="185">
        <v>9872055</v>
      </c>
      <c r="G9" s="192">
        <v>0</v>
      </c>
    </row>
    <row r="10" spans="1:7" ht="26.25" customHeight="1">
      <c r="A10" s="187"/>
      <c r="B10" s="183"/>
      <c r="C10" s="194" t="s">
        <v>51</v>
      </c>
      <c r="D10" s="183" t="s">
        <v>465</v>
      </c>
      <c r="E10" s="177">
        <v>3348828</v>
      </c>
      <c r="F10" s="185">
        <v>3348828</v>
      </c>
      <c r="G10" s="192">
        <v>0</v>
      </c>
    </row>
    <row r="11" spans="1:7" ht="26.25" customHeight="1">
      <c r="A11" s="187"/>
      <c r="B11" s="183"/>
      <c r="C11" s="194" t="s">
        <v>205</v>
      </c>
      <c r="D11" s="183" t="s">
        <v>266</v>
      </c>
      <c r="E11" s="177">
        <v>3156120</v>
      </c>
      <c r="F11" s="185">
        <v>3156120</v>
      </c>
      <c r="G11" s="192">
        <v>0</v>
      </c>
    </row>
    <row r="12" spans="1:7" ht="26.25" customHeight="1">
      <c r="A12" s="187"/>
      <c r="B12" s="183"/>
      <c r="C12" s="194" t="s">
        <v>347</v>
      </c>
      <c r="D12" s="183" t="s">
        <v>568</v>
      </c>
      <c r="E12" s="177">
        <v>279069</v>
      </c>
      <c r="F12" s="185">
        <v>279069</v>
      </c>
      <c r="G12" s="192">
        <v>0</v>
      </c>
    </row>
    <row r="13" spans="1:7" ht="26.25" customHeight="1">
      <c r="A13" s="187"/>
      <c r="B13" s="183"/>
      <c r="C13" s="194" t="s">
        <v>211</v>
      </c>
      <c r="D13" s="183" t="s">
        <v>186</v>
      </c>
      <c r="E13" s="177">
        <v>308000</v>
      </c>
      <c r="F13" s="185">
        <v>308000</v>
      </c>
      <c r="G13" s="192">
        <v>0</v>
      </c>
    </row>
    <row r="14" spans="1:7" ht="26.25" customHeight="1">
      <c r="A14" s="187"/>
      <c r="B14" s="183"/>
      <c r="C14" s="194" t="s">
        <v>345</v>
      </c>
      <c r="D14" s="183" t="s">
        <v>147</v>
      </c>
      <c r="E14" s="177">
        <v>13512</v>
      </c>
      <c r="F14" s="185">
        <v>13512</v>
      </c>
      <c r="G14" s="192">
        <v>0</v>
      </c>
    </row>
    <row r="15" spans="1:7" ht="26.25" customHeight="1">
      <c r="A15" s="187"/>
      <c r="B15" s="183"/>
      <c r="C15" s="194" t="s">
        <v>477</v>
      </c>
      <c r="D15" s="183" t="s">
        <v>10</v>
      </c>
      <c r="E15" s="177">
        <v>1251332</v>
      </c>
      <c r="F15" s="185">
        <v>1251332</v>
      </c>
      <c r="G15" s="192">
        <v>0</v>
      </c>
    </row>
    <row r="16" spans="1:7" ht="26.25" customHeight="1">
      <c r="A16" s="187"/>
      <c r="B16" s="183"/>
      <c r="C16" s="194" t="s">
        <v>310</v>
      </c>
      <c r="D16" s="183" t="s">
        <v>7</v>
      </c>
      <c r="E16" s="177">
        <v>451200</v>
      </c>
      <c r="F16" s="185">
        <v>451200</v>
      </c>
      <c r="G16" s="192">
        <v>0</v>
      </c>
    </row>
    <row r="17" spans="1:7" ht="26.25" customHeight="1">
      <c r="A17" s="187"/>
      <c r="B17" s="183"/>
      <c r="C17" s="194" t="s">
        <v>21</v>
      </c>
      <c r="D17" s="183" t="s">
        <v>327</v>
      </c>
      <c r="E17" s="177">
        <v>13922</v>
      </c>
      <c r="F17" s="185">
        <v>13922</v>
      </c>
      <c r="G17" s="192">
        <v>0</v>
      </c>
    </row>
    <row r="18" spans="1:7" ht="26.25" customHeight="1">
      <c r="A18" s="187"/>
      <c r="B18" s="183"/>
      <c r="C18" s="194" t="s">
        <v>440</v>
      </c>
      <c r="D18" s="183" t="s">
        <v>436</v>
      </c>
      <c r="E18" s="177">
        <v>1010472</v>
      </c>
      <c r="F18" s="185">
        <v>1010472</v>
      </c>
      <c r="G18" s="192">
        <v>0</v>
      </c>
    </row>
    <row r="19" spans="1:7" ht="26.25" customHeight="1">
      <c r="A19" s="187"/>
      <c r="B19" s="183"/>
      <c r="C19" s="194" t="s">
        <v>445</v>
      </c>
      <c r="D19" s="183" t="s">
        <v>236</v>
      </c>
      <c r="E19" s="177">
        <v>39600</v>
      </c>
      <c r="F19" s="185">
        <v>39600</v>
      </c>
      <c r="G19" s="192">
        <v>0</v>
      </c>
    </row>
    <row r="20" spans="1:7" ht="26.25" customHeight="1">
      <c r="A20" s="187"/>
      <c r="B20" s="183"/>
      <c r="C20" s="194" t="s">
        <v>303</v>
      </c>
      <c r="D20" s="183" t="s">
        <v>367</v>
      </c>
      <c r="E20" s="177">
        <v>730863</v>
      </c>
      <c r="F20" s="185">
        <v>0</v>
      </c>
      <c r="G20" s="192">
        <v>730863</v>
      </c>
    </row>
    <row r="21" spans="1:7" ht="26.25" customHeight="1">
      <c r="A21" s="187"/>
      <c r="B21" s="183"/>
      <c r="C21" s="194" t="s">
        <v>219</v>
      </c>
      <c r="D21" s="183" t="s">
        <v>249</v>
      </c>
      <c r="E21" s="177">
        <v>82004</v>
      </c>
      <c r="F21" s="185">
        <v>0</v>
      </c>
      <c r="G21" s="192">
        <v>82004</v>
      </c>
    </row>
    <row r="22" spans="1:7" ht="26.25" customHeight="1">
      <c r="A22" s="187"/>
      <c r="B22" s="183"/>
      <c r="C22" s="194" t="s">
        <v>65</v>
      </c>
      <c r="D22" s="183" t="s">
        <v>533</v>
      </c>
      <c r="E22" s="177">
        <v>10209</v>
      </c>
      <c r="F22" s="185">
        <v>0</v>
      </c>
      <c r="G22" s="192">
        <v>10209</v>
      </c>
    </row>
    <row r="23" spans="1:7" ht="26.25" customHeight="1">
      <c r="A23" s="187"/>
      <c r="B23" s="183"/>
      <c r="C23" s="194" t="s">
        <v>220</v>
      </c>
      <c r="D23" s="183" t="s">
        <v>210</v>
      </c>
      <c r="E23" s="177">
        <v>12616</v>
      </c>
      <c r="F23" s="185">
        <v>0</v>
      </c>
      <c r="G23" s="192">
        <v>12616</v>
      </c>
    </row>
    <row r="24" spans="1:7" ht="26.25" customHeight="1">
      <c r="A24" s="187"/>
      <c r="B24" s="183"/>
      <c r="C24" s="194" t="s">
        <v>70</v>
      </c>
      <c r="D24" s="183" t="s">
        <v>35</v>
      </c>
      <c r="E24" s="177">
        <v>15770</v>
      </c>
      <c r="F24" s="185">
        <v>0</v>
      </c>
      <c r="G24" s="192">
        <v>15770</v>
      </c>
    </row>
    <row r="25" spans="1:7" ht="26.25" customHeight="1">
      <c r="A25" s="187"/>
      <c r="B25" s="183"/>
      <c r="C25" s="194" t="s">
        <v>488</v>
      </c>
      <c r="D25" s="183" t="s">
        <v>503</v>
      </c>
      <c r="E25" s="177">
        <v>116900</v>
      </c>
      <c r="F25" s="185">
        <v>0</v>
      </c>
      <c r="G25" s="192">
        <v>116900</v>
      </c>
    </row>
    <row r="26" spans="1:7" ht="26.25" customHeight="1">
      <c r="A26" s="187"/>
      <c r="B26" s="183"/>
      <c r="C26" s="194" t="s">
        <v>32</v>
      </c>
      <c r="D26" s="183" t="s">
        <v>546</v>
      </c>
      <c r="E26" s="177">
        <v>141930</v>
      </c>
      <c r="F26" s="185">
        <v>0</v>
      </c>
      <c r="G26" s="192">
        <v>141930</v>
      </c>
    </row>
    <row r="27" spans="1:7" ht="26.25" customHeight="1">
      <c r="A27" s="187"/>
      <c r="B27" s="183"/>
      <c r="C27" s="194" t="s">
        <v>317</v>
      </c>
      <c r="D27" s="183" t="s">
        <v>385</v>
      </c>
      <c r="E27" s="177">
        <v>17347</v>
      </c>
      <c r="F27" s="185">
        <v>0</v>
      </c>
      <c r="G27" s="192">
        <v>17347</v>
      </c>
    </row>
    <row r="28" spans="1:7" ht="26.25" customHeight="1">
      <c r="A28" s="187"/>
      <c r="B28" s="183"/>
      <c r="C28" s="194" t="s">
        <v>29</v>
      </c>
      <c r="D28" s="183" t="s">
        <v>1</v>
      </c>
      <c r="E28" s="177">
        <v>39425</v>
      </c>
      <c r="F28" s="185">
        <v>0</v>
      </c>
      <c r="G28" s="192">
        <v>39425</v>
      </c>
    </row>
    <row r="29" spans="1:7" ht="26.25" customHeight="1">
      <c r="A29" s="187"/>
      <c r="B29" s="183"/>
      <c r="C29" s="194" t="s">
        <v>171</v>
      </c>
      <c r="D29" s="183" t="s">
        <v>117</v>
      </c>
      <c r="E29" s="177">
        <v>15770</v>
      </c>
      <c r="F29" s="185">
        <v>0</v>
      </c>
      <c r="G29" s="192">
        <v>15770</v>
      </c>
    </row>
    <row r="30" spans="1:7" ht="26.25" customHeight="1">
      <c r="A30" s="187"/>
      <c r="B30" s="183"/>
      <c r="C30" s="194" t="s">
        <v>322</v>
      </c>
      <c r="D30" s="183" t="s">
        <v>384</v>
      </c>
      <c r="E30" s="177">
        <v>49800</v>
      </c>
      <c r="F30" s="185">
        <v>0</v>
      </c>
      <c r="G30" s="192">
        <v>49800</v>
      </c>
    </row>
    <row r="31" spans="1:7" ht="26.25" customHeight="1">
      <c r="A31" s="187"/>
      <c r="B31" s="183"/>
      <c r="C31" s="194" t="s">
        <v>416</v>
      </c>
      <c r="D31" s="183" t="s">
        <v>191</v>
      </c>
      <c r="E31" s="177">
        <v>29133</v>
      </c>
      <c r="F31" s="185">
        <v>0</v>
      </c>
      <c r="G31" s="192">
        <v>29133</v>
      </c>
    </row>
    <row r="32" spans="1:7" ht="26.25" customHeight="1">
      <c r="A32" s="187"/>
      <c r="B32" s="183"/>
      <c r="C32" s="194" t="s">
        <v>137</v>
      </c>
      <c r="D32" s="183" t="s">
        <v>344</v>
      </c>
      <c r="E32" s="177">
        <v>122103</v>
      </c>
      <c r="F32" s="185">
        <v>0</v>
      </c>
      <c r="G32" s="192">
        <v>122103</v>
      </c>
    </row>
    <row r="33" spans="1:7" ht="26.25" customHeight="1">
      <c r="A33" s="187"/>
      <c r="B33" s="183"/>
      <c r="C33" s="194" t="s">
        <v>560</v>
      </c>
      <c r="D33" s="183" t="s">
        <v>299</v>
      </c>
      <c r="E33" s="177">
        <v>61420</v>
      </c>
      <c r="F33" s="185">
        <v>0</v>
      </c>
      <c r="G33" s="192">
        <v>61420</v>
      </c>
    </row>
    <row r="34" spans="1:7" ht="26.25" customHeight="1">
      <c r="A34" s="187"/>
      <c r="B34" s="183"/>
      <c r="C34" s="194" t="s">
        <v>321</v>
      </c>
      <c r="D34" s="183" t="s">
        <v>257</v>
      </c>
      <c r="E34" s="177">
        <v>16436</v>
      </c>
      <c r="F34" s="185">
        <v>0</v>
      </c>
      <c r="G34" s="192">
        <v>16436</v>
      </c>
    </row>
    <row r="35" spans="1:7" ht="26.25" customHeight="1">
      <c r="A35" s="187"/>
      <c r="B35" s="183"/>
      <c r="C35" s="194" t="s">
        <v>153</v>
      </c>
      <c r="D35" s="183" t="s">
        <v>19</v>
      </c>
      <c r="E35" s="177">
        <v>125508</v>
      </c>
      <c r="F35" s="185">
        <v>125508</v>
      </c>
      <c r="G35" s="192">
        <v>0</v>
      </c>
    </row>
    <row r="36" spans="1:7" ht="26.25" customHeight="1">
      <c r="A36" s="187"/>
      <c r="B36" s="183"/>
      <c r="C36" s="194" t="s">
        <v>76</v>
      </c>
      <c r="D36" s="183" t="s">
        <v>157</v>
      </c>
      <c r="E36" s="177">
        <v>122400</v>
      </c>
      <c r="F36" s="185">
        <v>122400</v>
      </c>
      <c r="G36" s="192">
        <v>0</v>
      </c>
    </row>
    <row r="37" spans="1:7" ht="26.25" customHeight="1">
      <c r="A37" s="187"/>
      <c r="B37" s="183"/>
      <c r="C37" s="194" t="s">
        <v>227</v>
      </c>
      <c r="D37" s="183" t="s">
        <v>105</v>
      </c>
      <c r="E37" s="177">
        <v>3108</v>
      </c>
      <c r="F37" s="185">
        <v>3108</v>
      </c>
      <c r="G37" s="192">
        <v>0</v>
      </c>
    </row>
    <row r="38" spans="1:7" ht="26.25" customHeight="1">
      <c r="A38" s="186"/>
      <c r="B38" s="182"/>
      <c r="C38" s="193" t="s">
        <v>341</v>
      </c>
      <c r="D38" s="182" t="s">
        <v>443</v>
      </c>
      <c r="E38" s="176">
        <v>10728426</v>
      </c>
      <c r="F38" s="184">
        <v>9997563</v>
      </c>
      <c r="G38" s="191">
        <v>730863</v>
      </c>
    </row>
    <row r="39" spans="1:7" ht="26.25" customHeight="1">
      <c r="A39" s="186" t="s">
        <v>434</v>
      </c>
      <c r="B39" s="182" t="s">
        <v>428</v>
      </c>
      <c r="C39" s="193" t="s">
        <v>51</v>
      </c>
      <c r="D39" s="182" t="s">
        <v>465</v>
      </c>
      <c r="E39" s="176">
        <v>3348828</v>
      </c>
      <c r="F39" s="184">
        <v>3348828</v>
      </c>
      <c r="G39" s="191">
        <v>0</v>
      </c>
    </row>
    <row r="40" spans="1:7" ht="26.25" customHeight="1">
      <c r="A40" s="186" t="s">
        <v>434</v>
      </c>
      <c r="B40" s="182" t="s">
        <v>298</v>
      </c>
      <c r="C40" s="193" t="s">
        <v>205</v>
      </c>
      <c r="D40" s="182" t="s">
        <v>266</v>
      </c>
      <c r="E40" s="176">
        <v>3156120</v>
      </c>
      <c r="F40" s="184">
        <v>3156120</v>
      </c>
      <c r="G40" s="191">
        <v>0</v>
      </c>
    </row>
    <row r="41" spans="1:7" ht="26.25" customHeight="1">
      <c r="A41" s="186" t="s">
        <v>434</v>
      </c>
      <c r="B41" s="182" t="s">
        <v>143</v>
      </c>
      <c r="C41" s="193" t="s">
        <v>347</v>
      </c>
      <c r="D41" s="182" t="s">
        <v>568</v>
      </c>
      <c r="E41" s="176">
        <v>279069</v>
      </c>
      <c r="F41" s="184">
        <v>279069</v>
      </c>
      <c r="G41" s="191">
        <v>0</v>
      </c>
    </row>
    <row r="42" spans="1:7" ht="26.25" customHeight="1">
      <c r="A42" s="186" t="s">
        <v>434</v>
      </c>
      <c r="B42" s="182" t="s">
        <v>295</v>
      </c>
      <c r="C42" s="193" t="s">
        <v>211</v>
      </c>
      <c r="D42" s="182" t="s">
        <v>186</v>
      </c>
      <c r="E42" s="176">
        <v>308000</v>
      </c>
      <c r="F42" s="184">
        <v>308000</v>
      </c>
      <c r="G42" s="191">
        <v>0</v>
      </c>
    </row>
    <row r="43" spans="1:7" ht="26.25" customHeight="1">
      <c r="A43" s="186" t="s">
        <v>434</v>
      </c>
      <c r="B43" s="182" t="s">
        <v>145</v>
      </c>
      <c r="C43" s="193" t="s">
        <v>345</v>
      </c>
      <c r="D43" s="182" t="s">
        <v>147</v>
      </c>
      <c r="E43" s="176">
        <v>13512</v>
      </c>
      <c r="F43" s="184">
        <v>13512</v>
      </c>
      <c r="G43" s="191">
        <v>0</v>
      </c>
    </row>
    <row r="44" spans="1:7" ht="26.25" customHeight="1">
      <c r="A44" s="186" t="s">
        <v>434</v>
      </c>
      <c r="B44" s="182" t="s">
        <v>4</v>
      </c>
      <c r="C44" s="193" t="s">
        <v>477</v>
      </c>
      <c r="D44" s="182" t="s">
        <v>10</v>
      </c>
      <c r="E44" s="176">
        <v>1251332</v>
      </c>
      <c r="F44" s="184">
        <v>1251332</v>
      </c>
      <c r="G44" s="191">
        <v>0</v>
      </c>
    </row>
    <row r="45" spans="1:7" ht="26.25" customHeight="1">
      <c r="A45" s="186" t="s">
        <v>434</v>
      </c>
      <c r="B45" s="182" t="s">
        <v>189</v>
      </c>
      <c r="C45" s="193" t="s">
        <v>310</v>
      </c>
      <c r="D45" s="182" t="s">
        <v>7</v>
      </c>
      <c r="E45" s="176">
        <v>451200</v>
      </c>
      <c r="F45" s="184">
        <v>451200</v>
      </c>
      <c r="G45" s="191">
        <v>0</v>
      </c>
    </row>
    <row r="46" spans="1:7" ht="26.25" customHeight="1">
      <c r="A46" s="186" t="s">
        <v>434</v>
      </c>
      <c r="B46" s="182" t="s">
        <v>458</v>
      </c>
      <c r="C46" s="193" t="s">
        <v>21</v>
      </c>
      <c r="D46" s="182" t="s">
        <v>327</v>
      </c>
      <c r="E46" s="176">
        <v>13922</v>
      </c>
      <c r="F46" s="184">
        <v>13922</v>
      </c>
      <c r="G46" s="191">
        <v>0</v>
      </c>
    </row>
    <row r="47" spans="1:7" ht="26.25" customHeight="1">
      <c r="A47" s="186" t="s">
        <v>434</v>
      </c>
      <c r="B47" s="182" t="s">
        <v>41</v>
      </c>
      <c r="C47" s="193" t="s">
        <v>440</v>
      </c>
      <c r="D47" s="182" t="s">
        <v>436</v>
      </c>
      <c r="E47" s="176">
        <v>1010472</v>
      </c>
      <c r="F47" s="184">
        <v>1010472</v>
      </c>
      <c r="G47" s="191">
        <v>0</v>
      </c>
    </row>
    <row r="48" spans="1:7" ht="26.25" customHeight="1">
      <c r="A48" s="186" t="s">
        <v>434</v>
      </c>
      <c r="B48" s="182" t="s">
        <v>40</v>
      </c>
      <c r="C48" s="193" t="s">
        <v>445</v>
      </c>
      <c r="D48" s="182" t="s">
        <v>236</v>
      </c>
      <c r="E48" s="176">
        <v>39600</v>
      </c>
      <c r="F48" s="184">
        <v>39600</v>
      </c>
      <c r="G48" s="191">
        <v>0</v>
      </c>
    </row>
    <row r="49" spans="1:7" ht="26.25" customHeight="1">
      <c r="A49" s="186" t="s">
        <v>303</v>
      </c>
      <c r="B49" s="182" t="s">
        <v>428</v>
      </c>
      <c r="C49" s="193" t="s">
        <v>219</v>
      </c>
      <c r="D49" s="182" t="s">
        <v>249</v>
      </c>
      <c r="E49" s="176">
        <v>82004</v>
      </c>
      <c r="F49" s="184">
        <v>0</v>
      </c>
      <c r="G49" s="191">
        <v>82004</v>
      </c>
    </row>
    <row r="50" spans="1:7" ht="26.25" customHeight="1">
      <c r="A50" s="186" t="s">
        <v>303</v>
      </c>
      <c r="B50" s="182" t="s">
        <v>298</v>
      </c>
      <c r="C50" s="193" t="s">
        <v>65</v>
      </c>
      <c r="D50" s="182" t="s">
        <v>533</v>
      </c>
      <c r="E50" s="176">
        <v>10209</v>
      </c>
      <c r="F50" s="184">
        <v>0</v>
      </c>
      <c r="G50" s="191">
        <v>10209</v>
      </c>
    </row>
    <row r="51" spans="1:7" ht="26.25" customHeight="1">
      <c r="A51" s="186" t="s">
        <v>303</v>
      </c>
      <c r="B51" s="182" t="s">
        <v>422</v>
      </c>
      <c r="C51" s="193" t="s">
        <v>220</v>
      </c>
      <c r="D51" s="182" t="s">
        <v>210</v>
      </c>
      <c r="E51" s="176">
        <v>12616</v>
      </c>
      <c r="F51" s="184">
        <v>0</v>
      </c>
      <c r="G51" s="191">
        <v>12616</v>
      </c>
    </row>
    <row r="52" spans="1:7" ht="26.25" customHeight="1">
      <c r="A52" s="186" t="s">
        <v>303</v>
      </c>
      <c r="B52" s="182" t="s">
        <v>295</v>
      </c>
      <c r="C52" s="193" t="s">
        <v>70</v>
      </c>
      <c r="D52" s="182" t="s">
        <v>35</v>
      </c>
      <c r="E52" s="176">
        <v>15770</v>
      </c>
      <c r="F52" s="184">
        <v>0</v>
      </c>
      <c r="G52" s="191">
        <v>15770</v>
      </c>
    </row>
    <row r="53" spans="1:7" ht="26.25" customHeight="1">
      <c r="A53" s="186" t="s">
        <v>303</v>
      </c>
      <c r="B53" s="182" t="s">
        <v>145</v>
      </c>
      <c r="C53" s="193" t="s">
        <v>488</v>
      </c>
      <c r="D53" s="182" t="s">
        <v>503</v>
      </c>
      <c r="E53" s="176">
        <v>116900</v>
      </c>
      <c r="F53" s="184">
        <v>0</v>
      </c>
      <c r="G53" s="191">
        <v>116900</v>
      </c>
    </row>
    <row r="54" spans="1:7" ht="26.25" customHeight="1">
      <c r="A54" s="186" t="s">
        <v>303</v>
      </c>
      <c r="B54" s="182" t="s">
        <v>329</v>
      </c>
      <c r="C54" s="193" t="s">
        <v>32</v>
      </c>
      <c r="D54" s="182" t="s">
        <v>546</v>
      </c>
      <c r="E54" s="176">
        <v>141930</v>
      </c>
      <c r="F54" s="184">
        <v>0</v>
      </c>
      <c r="G54" s="191">
        <v>141930</v>
      </c>
    </row>
    <row r="55" spans="1:7" ht="26.25" customHeight="1">
      <c r="A55" s="186" t="s">
        <v>303</v>
      </c>
      <c r="B55" s="182" t="s">
        <v>41</v>
      </c>
      <c r="C55" s="193" t="s">
        <v>317</v>
      </c>
      <c r="D55" s="182" t="s">
        <v>385</v>
      </c>
      <c r="E55" s="176">
        <v>17347</v>
      </c>
      <c r="F55" s="184">
        <v>0</v>
      </c>
      <c r="G55" s="191">
        <v>17347</v>
      </c>
    </row>
    <row r="56" spans="1:7" ht="26.25" customHeight="1">
      <c r="A56" s="186" t="s">
        <v>303</v>
      </c>
      <c r="B56" s="182" t="s">
        <v>330</v>
      </c>
      <c r="C56" s="193" t="s">
        <v>29</v>
      </c>
      <c r="D56" s="182" t="s">
        <v>1</v>
      </c>
      <c r="E56" s="176">
        <v>39425</v>
      </c>
      <c r="F56" s="184">
        <v>0</v>
      </c>
      <c r="G56" s="191">
        <v>39425</v>
      </c>
    </row>
    <row r="57" spans="1:7" ht="26.25" customHeight="1">
      <c r="A57" s="186" t="s">
        <v>303</v>
      </c>
      <c r="B57" s="182" t="s">
        <v>461</v>
      </c>
      <c r="C57" s="193" t="s">
        <v>171</v>
      </c>
      <c r="D57" s="182" t="s">
        <v>117</v>
      </c>
      <c r="E57" s="176">
        <v>15770</v>
      </c>
      <c r="F57" s="184">
        <v>0</v>
      </c>
      <c r="G57" s="191">
        <v>15770</v>
      </c>
    </row>
    <row r="58" spans="1:7" ht="26.25" customHeight="1">
      <c r="A58" s="186" t="s">
        <v>303</v>
      </c>
      <c r="B58" s="182" t="s">
        <v>39</v>
      </c>
      <c r="C58" s="193" t="s">
        <v>322</v>
      </c>
      <c r="D58" s="182" t="s">
        <v>384</v>
      </c>
      <c r="E58" s="176">
        <v>49800</v>
      </c>
      <c r="F58" s="184">
        <v>0</v>
      </c>
      <c r="G58" s="191">
        <v>49800</v>
      </c>
    </row>
    <row r="59" spans="1:7" ht="26.25" customHeight="1">
      <c r="A59" s="186" t="s">
        <v>303</v>
      </c>
      <c r="B59" s="182" t="s">
        <v>75</v>
      </c>
      <c r="C59" s="193" t="s">
        <v>416</v>
      </c>
      <c r="D59" s="182" t="s">
        <v>191</v>
      </c>
      <c r="E59" s="176">
        <v>29133</v>
      </c>
      <c r="F59" s="184">
        <v>0</v>
      </c>
      <c r="G59" s="191">
        <v>29133</v>
      </c>
    </row>
    <row r="60" spans="1:7" ht="26.25" customHeight="1">
      <c r="A60" s="186" t="s">
        <v>303</v>
      </c>
      <c r="B60" s="182" t="s">
        <v>356</v>
      </c>
      <c r="C60" s="193" t="s">
        <v>137</v>
      </c>
      <c r="D60" s="182" t="s">
        <v>344</v>
      </c>
      <c r="E60" s="176">
        <v>122103</v>
      </c>
      <c r="F60" s="184">
        <v>0</v>
      </c>
      <c r="G60" s="191">
        <v>122103</v>
      </c>
    </row>
    <row r="61" spans="1:7" ht="26.25" customHeight="1">
      <c r="A61" s="186" t="s">
        <v>303</v>
      </c>
      <c r="B61" s="182" t="s">
        <v>231</v>
      </c>
      <c r="C61" s="193" t="s">
        <v>560</v>
      </c>
      <c r="D61" s="182" t="s">
        <v>299</v>
      </c>
      <c r="E61" s="176">
        <v>61420</v>
      </c>
      <c r="F61" s="184">
        <v>0</v>
      </c>
      <c r="G61" s="191">
        <v>61420</v>
      </c>
    </row>
    <row r="62" spans="1:7" ht="26.25" customHeight="1">
      <c r="A62" s="186" t="s">
        <v>303</v>
      </c>
      <c r="B62" s="182" t="s">
        <v>40</v>
      </c>
      <c r="C62" s="193" t="s">
        <v>321</v>
      </c>
      <c r="D62" s="182" t="s">
        <v>257</v>
      </c>
      <c r="E62" s="176">
        <v>16436</v>
      </c>
      <c r="F62" s="184">
        <v>0</v>
      </c>
      <c r="G62" s="191">
        <v>16436</v>
      </c>
    </row>
    <row r="63" spans="1:7" ht="26.25" customHeight="1">
      <c r="A63" s="186" t="s">
        <v>153</v>
      </c>
      <c r="B63" s="182" t="s">
        <v>298</v>
      </c>
      <c r="C63" s="193" t="s">
        <v>76</v>
      </c>
      <c r="D63" s="182" t="s">
        <v>157</v>
      </c>
      <c r="E63" s="176">
        <v>122400</v>
      </c>
      <c r="F63" s="184">
        <v>122400</v>
      </c>
      <c r="G63" s="191">
        <v>0</v>
      </c>
    </row>
    <row r="64" spans="1:7" ht="26.25" customHeight="1">
      <c r="A64" s="186" t="s">
        <v>153</v>
      </c>
      <c r="B64" s="182" t="s">
        <v>422</v>
      </c>
      <c r="C64" s="193" t="s">
        <v>227</v>
      </c>
      <c r="D64" s="182" t="s">
        <v>105</v>
      </c>
      <c r="E64" s="176">
        <v>3108</v>
      </c>
      <c r="F64" s="184">
        <v>3108</v>
      </c>
      <c r="G64" s="191">
        <v>0</v>
      </c>
    </row>
  </sheetData>
  <sheetProtection/>
  <mergeCells count="8">
    <mergeCell ref="A5:A6"/>
    <mergeCell ref="B5:B6"/>
    <mergeCell ref="D4:D6"/>
    <mergeCell ref="C4:C6"/>
    <mergeCell ref="E4:G4"/>
    <mergeCell ref="E5:E6"/>
    <mergeCell ref="F5:F6"/>
    <mergeCell ref="G5:G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9" width="14.16015625" style="0" customWidth="1"/>
    <col min="10" max="196" width="9" style="0" customWidth="1"/>
    <col min="197" max="256" width="9.16015625" style="0" customWidth="1"/>
  </cols>
  <sheetData>
    <row r="1" spans="1:9" ht="25.5" customHeight="1">
      <c r="A1" s="74"/>
      <c r="I1" s="4" t="s">
        <v>373</v>
      </c>
    </row>
    <row r="2" spans="1:9" ht="25.5" customHeight="1">
      <c r="A2" s="75" t="s">
        <v>415</v>
      </c>
      <c r="B2" s="73"/>
      <c r="C2" s="73"/>
      <c r="D2" s="73"/>
      <c r="E2" s="73"/>
      <c r="F2" s="73"/>
      <c r="G2" s="73"/>
      <c r="H2" s="73"/>
      <c r="I2" s="73"/>
    </row>
    <row r="3" spans="1:9" ht="25.5" customHeight="1">
      <c r="A3" s="190" t="s">
        <v>443</v>
      </c>
      <c r="I3" s="59" t="s">
        <v>140</v>
      </c>
    </row>
    <row r="4" spans="1:9" ht="16.5" customHeight="1">
      <c r="A4" s="66" t="s">
        <v>206</v>
      </c>
      <c r="B4" s="162" t="s">
        <v>405</v>
      </c>
      <c r="C4" s="162"/>
      <c r="D4" s="162"/>
      <c r="E4" s="162"/>
      <c r="F4" s="162" t="s">
        <v>272</v>
      </c>
      <c r="G4" s="162"/>
      <c r="H4" s="162"/>
      <c r="I4" s="162"/>
    </row>
    <row r="5" spans="1:9" ht="21" customHeight="1">
      <c r="A5" s="133"/>
      <c r="B5" s="163" t="s">
        <v>289</v>
      </c>
      <c r="C5" s="163" t="s">
        <v>98</v>
      </c>
      <c r="D5" s="163" t="s">
        <v>388</v>
      </c>
      <c r="E5" s="163" t="s">
        <v>107</v>
      </c>
      <c r="F5" s="163" t="s">
        <v>289</v>
      </c>
      <c r="G5" s="163" t="s">
        <v>98</v>
      </c>
      <c r="H5" s="163" t="s">
        <v>388</v>
      </c>
      <c r="I5" s="163" t="s">
        <v>107</v>
      </c>
    </row>
    <row r="6" spans="1:9" ht="33" customHeight="1">
      <c r="A6" s="161" t="s">
        <v>118</v>
      </c>
      <c r="B6" s="160">
        <f>SUM(B8:B10)+SUM(B13:B14)</f>
        <v>1014375</v>
      </c>
      <c r="C6" s="160">
        <f>SUM(C8:C10)+SUM(C13:C14)</f>
        <v>636495</v>
      </c>
      <c r="D6" s="160">
        <f>C6-B6</f>
        <v>-377880</v>
      </c>
      <c r="E6" s="167">
        <f>IF(B6=0,IF(C6=0,0,1),D6/B6)</f>
        <v>-0.37252495378927913</v>
      </c>
      <c r="F6" s="160">
        <f>SUM(F8:F10)+SUM(F13:F14)</f>
        <v>1014375</v>
      </c>
      <c r="G6" s="160">
        <f>SUM(G8:G10)+SUM(G13:G14)</f>
        <v>636495</v>
      </c>
      <c r="H6" s="160">
        <f>G6-F6</f>
        <v>-377880</v>
      </c>
      <c r="I6" s="167">
        <f>IF(F6=0,IF(G6=0,0,1),H6/F6)</f>
        <v>-0.37252495378927913</v>
      </c>
    </row>
    <row r="7" spans="1:9" ht="33" customHeight="1">
      <c r="A7" s="132" t="s">
        <v>24</v>
      </c>
      <c r="B7" s="165">
        <f>SUM(B8:B10)</f>
        <v>837500</v>
      </c>
      <c r="C7" s="165">
        <f>SUM(C8:C10)</f>
        <v>454300</v>
      </c>
      <c r="D7" s="160">
        <f>C7-B7</f>
        <v>-383200</v>
      </c>
      <c r="E7" s="167">
        <f>IF(B7=0,IF(C7=0,0,1),D7/B7)</f>
        <v>-0.4575522388059701</v>
      </c>
      <c r="F7" s="165">
        <f>SUM(F8:F10)</f>
        <v>837500</v>
      </c>
      <c r="G7" s="165">
        <f>SUM(G8:G10)</f>
        <v>454300</v>
      </c>
      <c r="H7" s="160">
        <f>G7-F7</f>
        <v>-383200</v>
      </c>
      <c r="I7" s="167">
        <f>IF(F7=0,IF(G7=0,0,1),H7/F7)</f>
        <v>-0.4575522388059701</v>
      </c>
    </row>
    <row r="8" spans="1:9" ht="33" customHeight="1">
      <c r="A8" s="100" t="s">
        <v>490</v>
      </c>
      <c r="B8" s="196">
        <v>0</v>
      </c>
      <c r="C8" s="197">
        <v>0</v>
      </c>
      <c r="D8" s="160">
        <f>C8-B8</f>
        <v>0</v>
      </c>
      <c r="E8" s="167">
        <f>IF(B8=0,IF(C8=0,0,1),D8/B8)</f>
        <v>0</v>
      </c>
      <c r="F8" s="196">
        <v>0</v>
      </c>
      <c r="G8" s="191">
        <v>0</v>
      </c>
      <c r="H8" s="160">
        <f>G8-F8</f>
        <v>0</v>
      </c>
      <c r="I8" s="167">
        <f>IF(F8=0,IF(G8=0,0,1),H8/F8)</f>
        <v>0</v>
      </c>
    </row>
    <row r="9" spans="1:9" ht="33" customHeight="1">
      <c r="A9" s="100" t="s">
        <v>361</v>
      </c>
      <c r="B9" s="184">
        <v>212500</v>
      </c>
      <c r="C9" s="191">
        <v>129800</v>
      </c>
      <c r="D9" s="160">
        <f>C9-B9</f>
        <v>-82700</v>
      </c>
      <c r="E9" s="167">
        <f>IF(B9=0,IF(C9=0,0,1),D9/B9)</f>
        <v>-0.3891764705882353</v>
      </c>
      <c r="F9" s="184">
        <v>212500</v>
      </c>
      <c r="G9" s="195">
        <v>129800</v>
      </c>
      <c r="H9" s="160">
        <f>G9-F9</f>
        <v>-82700</v>
      </c>
      <c r="I9" s="167">
        <f>IF(F9=0,IF(G9=0,0,1),H9/F9)</f>
        <v>-0.3891764705882353</v>
      </c>
    </row>
    <row r="10" spans="1:9" ht="33" customHeight="1">
      <c r="A10" s="99" t="s">
        <v>152</v>
      </c>
      <c r="B10" s="166">
        <f>SUM(B11:B12)</f>
        <v>625000</v>
      </c>
      <c r="C10" s="166">
        <f>SUM(C11:C12)</f>
        <v>324500</v>
      </c>
      <c r="D10" s="160">
        <f>C10-B10</f>
        <v>-300500</v>
      </c>
      <c r="E10" s="167">
        <f>IF(B10=0,IF(C10=0,0,1),D10/B10)</f>
        <v>-0.4808</v>
      </c>
      <c r="F10" s="166">
        <f>SUM(F11:F12)</f>
        <v>625000</v>
      </c>
      <c r="G10" s="166">
        <f>SUM(G11:G12)</f>
        <v>324500</v>
      </c>
      <c r="H10" s="160">
        <f>G10-F10</f>
        <v>-300500</v>
      </c>
      <c r="I10" s="167">
        <f>IF(F10=0,IF(G10=0,0,1),H10/F10)</f>
        <v>-0.4808</v>
      </c>
    </row>
    <row r="11" spans="1:9" ht="33" customHeight="1">
      <c r="A11" s="100" t="s">
        <v>504</v>
      </c>
      <c r="B11" s="184">
        <v>625000</v>
      </c>
      <c r="C11" s="197">
        <v>324500</v>
      </c>
      <c r="D11" s="160">
        <f>C11-B11</f>
        <v>-300500</v>
      </c>
      <c r="E11" s="167">
        <f>IF(B11=0,IF(C11=0,0,1),D11/B11)</f>
        <v>-0.4808</v>
      </c>
      <c r="F11" s="184">
        <v>625000</v>
      </c>
      <c r="G11" s="191">
        <v>324500</v>
      </c>
      <c r="H11" s="160">
        <f>G11-F11</f>
        <v>-300500</v>
      </c>
      <c r="I11" s="167">
        <f>IF(F11=0,IF(G11=0,0,1),H11/F11)</f>
        <v>-0.4808</v>
      </c>
    </row>
    <row r="12" spans="1:9" ht="33" customHeight="1">
      <c r="A12" s="100" t="s">
        <v>528</v>
      </c>
      <c r="B12" s="198">
        <v>0</v>
      </c>
      <c r="C12" s="197">
        <v>0</v>
      </c>
      <c r="D12" s="160">
        <f>C12-B12</f>
        <v>0</v>
      </c>
      <c r="E12" s="167">
        <f>IF(B12=0,IF(C12=0,0,1),D12/B12)</f>
        <v>0</v>
      </c>
      <c r="F12" s="198">
        <v>0</v>
      </c>
      <c r="G12" s="195">
        <v>0</v>
      </c>
      <c r="H12" s="160">
        <f>G12-F12</f>
        <v>0</v>
      </c>
      <c r="I12" s="167">
        <f>IF(F12=0,IF(G12=0,0,1),H12/F12)</f>
        <v>0</v>
      </c>
    </row>
    <row r="13" spans="1:9" ht="33" customHeight="1">
      <c r="A13" s="164" t="s">
        <v>559</v>
      </c>
      <c r="B13" s="199">
        <v>86505</v>
      </c>
      <c r="C13" s="191">
        <v>86425</v>
      </c>
      <c r="D13" s="160">
        <f>C13-B13</f>
        <v>-80</v>
      </c>
      <c r="E13" s="167">
        <f>IF(B13=0,IF(C13=0,0,1),D13/B13)</f>
        <v>-0.000924802034564476</v>
      </c>
      <c r="F13" s="199">
        <v>86505</v>
      </c>
      <c r="G13" s="200">
        <v>86425</v>
      </c>
      <c r="H13" s="160">
        <f>G13-F13</f>
        <v>-80</v>
      </c>
      <c r="I13" s="167">
        <f>IF(F13=0,IF(G13=0,0,1),H13/F13)</f>
        <v>-0.000924802034564476</v>
      </c>
    </row>
    <row r="14" spans="1:9" ht="33" customHeight="1">
      <c r="A14" s="164" t="s">
        <v>335</v>
      </c>
      <c r="B14" s="184">
        <v>90370</v>
      </c>
      <c r="C14" s="195">
        <v>95770</v>
      </c>
      <c r="D14" s="160">
        <f>C14-B14</f>
        <v>5400</v>
      </c>
      <c r="E14" s="167">
        <f>IF(B14=0,IF(C14=0,0,1),D14/B14)</f>
        <v>0.059754343255505146</v>
      </c>
      <c r="F14" s="184">
        <v>90370</v>
      </c>
      <c r="G14" s="191">
        <v>95770</v>
      </c>
      <c r="H14" s="160">
        <f>G14-F14</f>
        <v>5400</v>
      </c>
      <c r="I14" s="167">
        <f>IF(F14=0,IF(G14=0,0,1),H14/F14)</f>
        <v>0.059754343255505146</v>
      </c>
    </row>
    <row r="15" ht="33" customHeight="1">
      <c r="A15" s="3"/>
    </row>
    <row r="16" spans="1:12" ht="33" customHeight="1">
      <c r="A16" s="3"/>
      <c r="L16" s="9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3">
    <mergeCell ref="A4:A5"/>
    <mergeCell ref="B4:E4"/>
    <mergeCell ref="F4:I4"/>
  </mergeCells>
  <printOptions horizontalCentered="1"/>
  <pageMargins left="0.7874015748031495" right="0.7874015748031495" top="0.39370078740157477" bottom="0.39370078740157477" header="0" footer="0"/>
  <pageSetup fitToHeight="999" fitToWidth="1" orientation="landscape" paperSize="9" r:id="rId1"/>
  <headerFooter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4" width="15.160156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X1" s="4" t="s">
        <v>545</v>
      </c>
    </row>
    <row r="2" spans="1:24" ht="30" customHeight="1">
      <c r="A2" s="2" t="s">
        <v>380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201" t="s">
        <v>0</v>
      </c>
      <c r="B3" s="3"/>
      <c r="C3" s="16"/>
      <c r="D3" s="16"/>
      <c r="E3" s="16"/>
      <c r="F3" s="16"/>
      <c r="G3" s="18"/>
      <c r="H3" s="18"/>
      <c r="I3" s="18"/>
      <c r="J3" s="18"/>
      <c r="K3" s="18"/>
      <c r="L3" s="18"/>
      <c r="M3" s="18"/>
      <c r="N3" s="18"/>
      <c r="O3" s="18"/>
      <c r="P3" s="18"/>
      <c r="S3" s="19"/>
      <c r="X3" s="15" t="s">
        <v>36</v>
      </c>
    </row>
    <row r="4" spans="1:24" ht="13.5" customHeight="1">
      <c r="A4" s="20" t="s">
        <v>566</v>
      </c>
      <c r="B4" s="20"/>
      <c r="C4" s="20"/>
      <c r="D4" s="20" t="s">
        <v>556</v>
      </c>
      <c r="E4" s="20" t="s">
        <v>555</v>
      </c>
      <c r="F4" s="20" t="s">
        <v>439</v>
      </c>
      <c r="G4" s="20" t="s">
        <v>44</v>
      </c>
      <c r="H4" s="20"/>
      <c r="I4" s="20"/>
      <c r="J4" s="21"/>
      <c r="K4" s="22" t="s">
        <v>331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407</v>
      </c>
      <c r="W4" s="23"/>
      <c r="X4" s="24"/>
    </row>
    <row r="5" spans="1:24" ht="19.5" customHeight="1">
      <c r="A5" s="20" t="s">
        <v>228</v>
      </c>
      <c r="B5" s="20" t="s">
        <v>389</v>
      </c>
      <c r="C5" s="20" t="s">
        <v>379</v>
      </c>
      <c r="D5" s="20"/>
      <c r="E5" s="20"/>
      <c r="F5" s="20"/>
      <c r="G5" s="20" t="s">
        <v>118</v>
      </c>
      <c r="H5" s="20" t="s">
        <v>304</v>
      </c>
      <c r="I5" s="20" t="s">
        <v>367</v>
      </c>
      <c r="J5" s="20" t="s">
        <v>19</v>
      </c>
      <c r="K5" s="25" t="s">
        <v>118</v>
      </c>
      <c r="L5" s="25" t="s">
        <v>304</v>
      </c>
      <c r="M5" s="25" t="s">
        <v>367</v>
      </c>
      <c r="N5" s="25" t="s">
        <v>19</v>
      </c>
      <c r="O5" s="25" t="s">
        <v>432</v>
      </c>
      <c r="P5" s="25" t="s">
        <v>418</v>
      </c>
      <c r="Q5" s="25" t="s">
        <v>328</v>
      </c>
      <c r="R5" s="25" t="s">
        <v>204</v>
      </c>
      <c r="S5" s="25" t="s">
        <v>476</v>
      </c>
      <c r="T5" s="25" t="s">
        <v>239</v>
      </c>
      <c r="U5" s="25" t="s">
        <v>16</v>
      </c>
      <c r="V5" s="25" t="s">
        <v>118</v>
      </c>
      <c r="W5" s="25" t="s">
        <v>93</v>
      </c>
      <c r="X5" s="25" t="s">
        <v>297</v>
      </c>
    </row>
    <row r="6" spans="1:24" ht="19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 customHeight="1">
      <c r="A7" s="26" t="s">
        <v>357</v>
      </c>
      <c r="B7" s="26" t="s">
        <v>357</v>
      </c>
      <c r="C7" s="26" t="s">
        <v>357</v>
      </c>
      <c r="D7" s="27" t="s">
        <v>357</v>
      </c>
      <c r="E7" s="27" t="s">
        <v>357</v>
      </c>
      <c r="F7" s="27">
        <v>1</v>
      </c>
      <c r="G7" s="27">
        <f>F7+1</f>
        <v>2</v>
      </c>
      <c r="H7" s="27">
        <f>G7+1</f>
        <v>3</v>
      </c>
      <c r="I7" s="27">
        <f>H7+1</f>
        <v>4</v>
      </c>
      <c r="J7" s="27">
        <f>I7+1</f>
        <v>5</v>
      </c>
      <c r="K7" s="27">
        <f>J7+1</f>
        <v>6</v>
      </c>
      <c r="L7" s="27">
        <f>K7+1</f>
        <v>7</v>
      </c>
      <c r="M7" s="27">
        <f>L7+1</f>
        <v>8</v>
      </c>
      <c r="N7" s="27">
        <f>M7+1</f>
        <v>9</v>
      </c>
      <c r="O7" s="27">
        <f>N7+1</f>
        <v>10</v>
      </c>
      <c r="P7" s="27">
        <f>O7+1</f>
        <v>11</v>
      </c>
      <c r="Q7" s="27">
        <f>P7+1</f>
        <v>12</v>
      </c>
      <c r="R7" s="27">
        <f>Q7+1</f>
        <v>13</v>
      </c>
      <c r="S7" s="27">
        <f>R7+1</f>
        <v>14</v>
      </c>
      <c r="T7" s="27">
        <f>S7+1</f>
        <v>15</v>
      </c>
      <c r="U7" s="27">
        <f>T7+1</f>
        <v>16</v>
      </c>
      <c r="V7" s="27">
        <f>U7+1</f>
        <v>17</v>
      </c>
      <c r="W7" s="27">
        <f>V7+1</f>
        <v>18</v>
      </c>
      <c r="X7" s="27">
        <f>W7+1</f>
        <v>19</v>
      </c>
    </row>
    <row r="8" spans="1:25" ht="26.25" customHeight="1">
      <c r="A8" s="186"/>
      <c r="B8" s="182"/>
      <c r="C8" s="178"/>
      <c r="D8" s="186"/>
      <c r="E8" s="178"/>
      <c r="F8" s="180"/>
      <c r="G8" s="184"/>
      <c r="H8" s="191"/>
      <c r="I8" s="191"/>
      <c r="J8" s="176"/>
      <c r="K8" s="184"/>
      <c r="L8" s="191"/>
      <c r="M8" s="191"/>
      <c r="N8" s="191"/>
      <c r="O8" s="191"/>
      <c r="P8" s="191"/>
      <c r="Q8" s="191"/>
      <c r="R8" s="191"/>
      <c r="S8" s="191"/>
      <c r="T8" s="191"/>
      <c r="U8" s="176"/>
      <c r="V8" s="180"/>
      <c r="W8" s="184"/>
      <c r="X8" s="191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s="3" t="s">
        <v>307</v>
      </c>
      <c r="B10" s="3"/>
      <c r="C10" s="3"/>
      <c r="D10" s="3"/>
      <c r="E10" s="3"/>
      <c r="F10" s="2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3:23" ht="19.5" customHeight="1">
      <c r="C12" s="3"/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4" width="15.160156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X1" s="4" t="s">
        <v>15</v>
      </c>
    </row>
    <row r="2" spans="1:24" ht="30" customHeight="1">
      <c r="A2" s="2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201" t="s">
        <v>0</v>
      </c>
      <c r="B3" s="3"/>
      <c r="C3" s="16"/>
      <c r="D3" s="16"/>
      <c r="E3" s="16"/>
      <c r="F3" s="16"/>
      <c r="G3" s="18"/>
      <c r="H3" s="18"/>
      <c r="I3" s="18"/>
      <c r="J3" s="18"/>
      <c r="K3" s="18"/>
      <c r="L3" s="18"/>
      <c r="M3" s="18"/>
      <c r="N3" s="18"/>
      <c r="O3" s="18"/>
      <c r="P3" s="18"/>
      <c r="S3" s="19"/>
      <c r="X3" s="15" t="s">
        <v>36</v>
      </c>
    </row>
    <row r="4" spans="1:24" ht="13.5" customHeight="1">
      <c r="A4" s="20" t="s">
        <v>566</v>
      </c>
      <c r="B4" s="20"/>
      <c r="C4" s="20"/>
      <c r="D4" s="20" t="s">
        <v>556</v>
      </c>
      <c r="E4" s="20" t="s">
        <v>555</v>
      </c>
      <c r="F4" s="20" t="s">
        <v>439</v>
      </c>
      <c r="G4" s="20" t="s">
        <v>44</v>
      </c>
      <c r="H4" s="20"/>
      <c r="I4" s="20"/>
      <c r="J4" s="21"/>
      <c r="K4" s="22" t="s">
        <v>331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407</v>
      </c>
      <c r="W4" s="23"/>
      <c r="X4" s="24"/>
    </row>
    <row r="5" spans="1:24" ht="19.5" customHeight="1">
      <c r="A5" s="20" t="s">
        <v>228</v>
      </c>
      <c r="B5" s="20" t="s">
        <v>389</v>
      </c>
      <c r="C5" s="20" t="s">
        <v>379</v>
      </c>
      <c r="D5" s="20"/>
      <c r="E5" s="20"/>
      <c r="F5" s="20"/>
      <c r="G5" s="20" t="s">
        <v>118</v>
      </c>
      <c r="H5" s="20" t="s">
        <v>304</v>
      </c>
      <c r="I5" s="20" t="s">
        <v>367</v>
      </c>
      <c r="J5" s="20" t="s">
        <v>19</v>
      </c>
      <c r="K5" s="25" t="s">
        <v>118</v>
      </c>
      <c r="L5" s="25" t="s">
        <v>304</v>
      </c>
      <c r="M5" s="25" t="s">
        <v>367</v>
      </c>
      <c r="N5" s="25" t="s">
        <v>19</v>
      </c>
      <c r="O5" s="25" t="s">
        <v>432</v>
      </c>
      <c r="P5" s="25" t="s">
        <v>418</v>
      </c>
      <c r="Q5" s="25" t="s">
        <v>328</v>
      </c>
      <c r="R5" s="25" t="s">
        <v>204</v>
      </c>
      <c r="S5" s="25" t="s">
        <v>476</v>
      </c>
      <c r="T5" s="25" t="s">
        <v>239</v>
      </c>
      <c r="U5" s="25" t="s">
        <v>16</v>
      </c>
      <c r="V5" s="25" t="s">
        <v>118</v>
      </c>
      <c r="W5" s="25" t="s">
        <v>93</v>
      </c>
      <c r="X5" s="25" t="s">
        <v>297</v>
      </c>
    </row>
    <row r="6" spans="1:24" ht="19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 customHeight="1">
      <c r="A7" s="26" t="s">
        <v>357</v>
      </c>
      <c r="B7" s="26" t="s">
        <v>357</v>
      </c>
      <c r="C7" s="26" t="s">
        <v>357</v>
      </c>
      <c r="D7" s="27" t="s">
        <v>357</v>
      </c>
      <c r="E7" s="27" t="s">
        <v>357</v>
      </c>
      <c r="F7" s="27">
        <v>1</v>
      </c>
      <c r="G7" s="27">
        <f>F7+1</f>
        <v>2</v>
      </c>
      <c r="H7" s="27">
        <f>G7+1</f>
        <v>3</v>
      </c>
      <c r="I7" s="27">
        <f>H7+1</f>
        <v>4</v>
      </c>
      <c r="J7" s="27">
        <f>I7+1</f>
        <v>5</v>
      </c>
      <c r="K7" s="27">
        <f>J7+1</f>
        <v>6</v>
      </c>
      <c r="L7" s="27">
        <f>K7+1</f>
        <v>7</v>
      </c>
      <c r="M7" s="27">
        <f>L7+1</f>
        <v>8</v>
      </c>
      <c r="N7" s="27">
        <f>M7+1</f>
        <v>9</v>
      </c>
      <c r="O7" s="27">
        <f>N7+1</f>
        <v>10</v>
      </c>
      <c r="P7" s="27">
        <f>O7+1</f>
        <v>11</v>
      </c>
      <c r="Q7" s="27">
        <f>P7+1</f>
        <v>12</v>
      </c>
      <c r="R7" s="27">
        <f>Q7+1</f>
        <v>13</v>
      </c>
      <c r="S7" s="27">
        <f>R7+1</f>
        <v>14</v>
      </c>
      <c r="T7" s="27">
        <f>S7+1</f>
        <v>15</v>
      </c>
      <c r="U7" s="27">
        <f>T7+1</f>
        <v>16</v>
      </c>
      <c r="V7" s="27">
        <f>U7+1</f>
        <v>17</v>
      </c>
      <c r="W7" s="27">
        <f>V7+1</f>
        <v>18</v>
      </c>
      <c r="X7" s="27">
        <f>W7+1</f>
        <v>19</v>
      </c>
    </row>
    <row r="8" spans="1:25" ht="26.25" customHeight="1">
      <c r="A8" s="186"/>
      <c r="B8" s="182"/>
      <c r="C8" s="178"/>
      <c r="D8" s="186"/>
      <c r="E8" s="178"/>
      <c r="F8" s="180"/>
      <c r="G8" s="184"/>
      <c r="H8" s="191"/>
      <c r="I8" s="191"/>
      <c r="J8" s="176"/>
      <c r="K8" s="184"/>
      <c r="L8" s="191"/>
      <c r="M8" s="191"/>
      <c r="N8" s="191"/>
      <c r="O8" s="191"/>
      <c r="P8" s="191"/>
      <c r="Q8" s="191"/>
      <c r="R8" s="191"/>
      <c r="S8" s="191"/>
      <c r="T8" s="191"/>
      <c r="U8" s="176"/>
      <c r="V8" s="180"/>
      <c r="W8" s="184"/>
      <c r="X8" s="191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s="3" t="s">
        <v>378</v>
      </c>
      <c r="B10" s="3"/>
      <c r="C10" s="3"/>
      <c r="D10" s="3"/>
      <c r="E10" s="3"/>
      <c r="F10" s="2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3:23" ht="19.5" customHeight="1">
      <c r="C12" s="3"/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22.16015625" style="0" customWidth="1"/>
    <col min="3" max="3" width="38" style="0" customWidth="1"/>
    <col min="4" max="4" width="22.16015625" style="0" customWidth="1"/>
    <col min="5" max="9" width="9.16015625" style="0" customWidth="1"/>
    <col min="10" max="52" width="14.66015625" style="0" customWidth="1"/>
    <col min="53" max="256" width="9.16015625" style="0" customWidth="1"/>
  </cols>
  <sheetData>
    <row r="1" spans="1:9" ht="18.75" customHeight="1">
      <c r="A1" s="3"/>
      <c r="B1" s="3"/>
      <c r="C1" s="3"/>
      <c r="D1" s="4" t="s">
        <v>200</v>
      </c>
      <c r="E1" s="3"/>
      <c r="F1" s="3"/>
      <c r="G1" s="3"/>
      <c r="H1" s="3"/>
      <c r="I1" s="3"/>
    </row>
    <row r="2" spans="1:9" ht="18.75" customHeight="1">
      <c r="A2" s="109" t="s">
        <v>146</v>
      </c>
      <c r="B2" s="2"/>
      <c r="C2" s="2"/>
      <c r="D2" s="2"/>
      <c r="E2" s="3"/>
      <c r="F2" s="3"/>
      <c r="G2" s="3"/>
      <c r="H2" s="3"/>
      <c r="I2" s="3"/>
    </row>
    <row r="3" spans="1:9" ht="18.75" customHeight="1">
      <c r="A3" s="175" t="s">
        <v>443</v>
      </c>
      <c r="B3" s="5"/>
      <c r="C3" s="5"/>
      <c r="D3" s="6" t="s">
        <v>140</v>
      </c>
      <c r="E3" s="3"/>
      <c r="F3" s="3"/>
      <c r="G3" s="3"/>
      <c r="H3" s="3"/>
      <c r="I3" s="3"/>
    </row>
    <row r="4" spans="1:9" ht="18.75" customHeight="1">
      <c r="A4" s="7" t="s">
        <v>11</v>
      </c>
      <c r="B4" s="8"/>
      <c r="C4" s="61" t="s">
        <v>333</v>
      </c>
      <c r="D4" s="61"/>
      <c r="E4" s="3"/>
      <c r="F4" s="3"/>
      <c r="G4" s="3"/>
      <c r="H4" s="3"/>
      <c r="I4" s="3"/>
    </row>
    <row r="5" spans="1:9" ht="18.75" customHeight="1">
      <c r="A5" s="10" t="s">
        <v>206</v>
      </c>
      <c r="B5" s="134" t="s">
        <v>263</v>
      </c>
      <c r="C5" s="10" t="s">
        <v>161</v>
      </c>
      <c r="D5" s="134" t="s">
        <v>263</v>
      </c>
      <c r="E5" s="3"/>
      <c r="F5" s="3"/>
      <c r="G5" s="3"/>
      <c r="H5" s="3"/>
      <c r="I5" s="3"/>
    </row>
    <row r="6" spans="1:9" ht="18.75" customHeight="1">
      <c r="A6" s="13" t="s">
        <v>83</v>
      </c>
      <c r="B6" s="170">
        <v>12988426</v>
      </c>
      <c r="C6" s="14" t="s">
        <v>549</v>
      </c>
      <c r="D6" s="171">
        <v>10139100</v>
      </c>
      <c r="E6" s="3"/>
      <c r="F6" s="3"/>
      <c r="G6" s="3"/>
      <c r="H6" s="3"/>
      <c r="I6" s="3"/>
    </row>
    <row r="7" spans="1:9" ht="18.75" customHeight="1">
      <c r="A7" s="13" t="s">
        <v>478</v>
      </c>
      <c r="B7" s="172">
        <v>12988426</v>
      </c>
      <c r="C7" s="14" t="s">
        <v>498</v>
      </c>
      <c r="D7" s="171">
        <v>0</v>
      </c>
      <c r="E7" s="3"/>
      <c r="F7" s="3"/>
      <c r="G7" s="3"/>
      <c r="H7" s="3"/>
      <c r="I7" s="3"/>
    </row>
    <row r="8" spans="1:9" ht="18.75" customHeight="1">
      <c r="A8" s="13" t="s">
        <v>26</v>
      </c>
      <c r="B8" s="171">
        <v>12988426</v>
      </c>
      <c r="C8" s="135" t="s">
        <v>57</v>
      </c>
      <c r="D8" s="171">
        <v>0</v>
      </c>
      <c r="E8" s="125"/>
      <c r="F8" s="3"/>
      <c r="G8" s="3"/>
      <c r="H8" s="3"/>
      <c r="I8" s="3"/>
    </row>
    <row r="9" spans="1:9" ht="18.75" customHeight="1">
      <c r="A9" s="13" t="s">
        <v>82</v>
      </c>
      <c r="B9" s="171">
        <v>0</v>
      </c>
      <c r="C9" s="14" t="s">
        <v>221</v>
      </c>
      <c r="D9" s="171">
        <v>0</v>
      </c>
      <c r="E9" s="125"/>
      <c r="F9" s="3"/>
      <c r="G9" s="3"/>
      <c r="H9" s="3"/>
      <c r="I9" s="3"/>
    </row>
    <row r="10" spans="1:9" ht="18.75" customHeight="1">
      <c r="A10" s="13" t="s">
        <v>37</v>
      </c>
      <c r="B10" s="170">
        <v>0</v>
      </c>
      <c r="C10" s="135" t="s">
        <v>286</v>
      </c>
      <c r="D10" s="171">
        <v>0</v>
      </c>
      <c r="E10" s="125"/>
      <c r="F10" s="3"/>
      <c r="G10" s="3"/>
      <c r="H10" s="3"/>
      <c r="I10" s="3"/>
    </row>
    <row r="11" spans="1:9" ht="18.75" customHeight="1">
      <c r="A11" s="13" t="s">
        <v>457</v>
      </c>
      <c r="B11" s="173">
        <v>0</v>
      </c>
      <c r="C11" s="14" t="s">
        <v>13</v>
      </c>
      <c r="D11" s="171">
        <v>0</v>
      </c>
      <c r="E11" s="125"/>
      <c r="F11" s="3"/>
      <c r="G11" s="3"/>
      <c r="H11" s="3"/>
      <c r="I11" s="3"/>
    </row>
    <row r="12" spans="1:9" ht="18.75" customHeight="1">
      <c r="A12" s="108" t="s">
        <v>293</v>
      </c>
      <c r="B12" s="173">
        <v>0</v>
      </c>
      <c r="C12" s="14" t="s">
        <v>101</v>
      </c>
      <c r="D12" s="171">
        <v>0</v>
      </c>
      <c r="E12" s="3"/>
      <c r="F12" s="3"/>
      <c r="G12" s="3"/>
      <c r="H12" s="3"/>
      <c r="I12" s="3"/>
    </row>
    <row r="13" spans="1:9" ht="18.75" customHeight="1">
      <c r="A13" s="13" t="s">
        <v>446</v>
      </c>
      <c r="B13" s="172">
        <v>0</v>
      </c>
      <c r="C13" s="14" t="s">
        <v>167</v>
      </c>
      <c r="D13" s="171">
        <v>1375293</v>
      </c>
      <c r="E13" s="125"/>
      <c r="F13" s="3"/>
      <c r="G13" s="3"/>
      <c r="H13" s="3"/>
      <c r="I13" s="3"/>
    </row>
    <row r="14" spans="1:9" ht="18.75" customHeight="1">
      <c r="A14" s="13" t="s">
        <v>473</v>
      </c>
      <c r="B14" s="170">
        <v>0</v>
      </c>
      <c r="C14" s="135" t="s">
        <v>468</v>
      </c>
      <c r="D14" s="171">
        <v>0</v>
      </c>
      <c r="E14" s="3"/>
      <c r="F14" s="3"/>
      <c r="G14" s="3"/>
      <c r="H14" s="3"/>
      <c r="I14" s="3"/>
    </row>
    <row r="15" spans="1:9" ht="18.75" customHeight="1">
      <c r="A15" s="13" t="s">
        <v>158</v>
      </c>
      <c r="B15" s="173">
        <v>0</v>
      </c>
      <c r="C15" s="14" t="s">
        <v>128</v>
      </c>
      <c r="D15" s="171">
        <v>463561</v>
      </c>
      <c r="E15" s="125"/>
      <c r="F15" s="3"/>
      <c r="G15" s="3"/>
      <c r="H15" s="3"/>
      <c r="I15" s="3"/>
    </row>
    <row r="16" spans="1:9" ht="18.75" customHeight="1">
      <c r="A16" s="13" t="s">
        <v>548</v>
      </c>
      <c r="B16" s="173">
        <v>0</v>
      </c>
      <c r="C16" s="135" t="s">
        <v>534</v>
      </c>
      <c r="D16" s="171">
        <v>0</v>
      </c>
      <c r="E16" s="3"/>
      <c r="F16" s="3"/>
      <c r="G16" s="3"/>
      <c r="H16" s="3"/>
      <c r="I16" s="3"/>
    </row>
    <row r="17" spans="1:9" ht="18.75" customHeight="1">
      <c r="A17" s="13" t="s">
        <v>413</v>
      </c>
      <c r="B17" s="172">
        <v>0</v>
      </c>
      <c r="C17" s="135" t="s">
        <v>267</v>
      </c>
      <c r="D17" s="171">
        <v>0</v>
      </c>
      <c r="E17" s="125"/>
      <c r="F17" s="3"/>
      <c r="G17" s="3"/>
      <c r="H17" s="3"/>
      <c r="I17" s="3"/>
    </row>
    <row r="18" spans="1:9" ht="18.75" customHeight="1">
      <c r="A18" s="13" t="s">
        <v>255</v>
      </c>
      <c r="B18" s="170">
        <v>0</v>
      </c>
      <c r="C18" s="135" t="s">
        <v>509</v>
      </c>
      <c r="D18" s="171">
        <v>0</v>
      </c>
      <c r="E18" s="3"/>
      <c r="F18" s="3"/>
      <c r="G18" s="3"/>
      <c r="H18" s="3"/>
      <c r="I18" s="3"/>
    </row>
    <row r="19" spans="1:9" ht="18.75" customHeight="1">
      <c r="A19" s="13" t="s">
        <v>177</v>
      </c>
      <c r="B19" s="173">
        <v>0</v>
      </c>
      <c r="C19" s="135" t="s">
        <v>459</v>
      </c>
      <c r="D19" s="171">
        <v>0</v>
      </c>
      <c r="E19" s="3"/>
      <c r="F19" s="3"/>
      <c r="G19" s="3"/>
      <c r="H19" s="3"/>
      <c r="I19" s="3"/>
    </row>
    <row r="20" spans="1:9" ht="18.75" customHeight="1">
      <c r="A20" s="13" t="s">
        <v>505</v>
      </c>
      <c r="B20" s="173">
        <v>0</v>
      </c>
      <c r="C20" s="14" t="s">
        <v>79</v>
      </c>
      <c r="D20" s="171">
        <v>0</v>
      </c>
      <c r="E20" s="3"/>
      <c r="F20" s="3"/>
      <c r="G20" s="3"/>
      <c r="H20" s="3"/>
      <c r="I20" s="3"/>
    </row>
    <row r="21" spans="1:9" ht="18.75" customHeight="1">
      <c r="A21" s="13" t="s">
        <v>376</v>
      </c>
      <c r="B21" s="172">
        <v>0</v>
      </c>
      <c r="C21" s="14" t="s">
        <v>348</v>
      </c>
      <c r="D21" s="171">
        <v>0</v>
      </c>
      <c r="E21" s="3"/>
      <c r="F21" s="3"/>
      <c r="G21" s="3"/>
      <c r="H21" s="3"/>
      <c r="I21" s="3"/>
    </row>
    <row r="22" spans="1:9" ht="18.75" customHeight="1">
      <c r="A22" s="13" t="s">
        <v>52</v>
      </c>
      <c r="B22" s="171">
        <v>0</v>
      </c>
      <c r="C22" s="14" t="s">
        <v>283</v>
      </c>
      <c r="D22" s="171">
        <v>0</v>
      </c>
      <c r="E22" s="3"/>
      <c r="F22" s="3"/>
      <c r="G22" s="3"/>
      <c r="H22" s="3"/>
      <c r="I22" s="3"/>
    </row>
    <row r="23" spans="1:9" ht="18.75" customHeight="1">
      <c r="A23" s="108" t="s">
        <v>350</v>
      </c>
      <c r="B23" s="171">
        <v>0</v>
      </c>
      <c r="C23" s="135" t="s">
        <v>71</v>
      </c>
      <c r="D23" s="171">
        <v>0</v>
      </c>
      <c r="E23" s="125"/>
      <c r="F23" s="3"/>
      <c r="G23" s="3"/>
      <c r="H23" s="3"/>
      <c r="I23" s="3"/>
    </row>
    <row r="24" spans="1:9" ht="18.75" customHeight="1">
      <c r="A24" s="13" t="s">
        <v>494</v>
      </c>
      <c r="B24" s="170">
        <v>0</v>
      </c>
      <c r="C24" s="135" t="s">
        <v>492</v>
      </c>
      <c r="D24" s="171">
        <v>0</v>
      </c>
      <c r="E24" s="125"/>
      <c r="F24" s="3"/>
      <c r="G24" s="3"/>
      <c r="H24" s="3"/>
      <c r="I24" s="3"/>
    </row>
    <row r="25" spans="1:9" ht="18.75" customHeight="1">
      <c r="A25" s="13" t="s">
        <v>526</v>
      </c>
      <c r="B25" s="172">
        <v>0</v>
      </c>
      <c r="C25" s="135" t="s">
        <v>187</v>
      </c>
      <c r="D25" s="171">
        <v>1010472</v>
      </c>
      <c r="E25" s="125"/>
      <c r="F25" s="3"/>
      <c r="G25" s="3"/>
      <c r="H25" s="3"/>
      <c r="I25" s="3"/>
    </row>
    <row r="26" spans="1:9" ht="18.75" customHeight="1">
      <c r="A26" s="13" t="s">
        <v>469</v>
      </c>
      <c r="B26" s="170">
        <v>0</v>
      </c>
      <c r="C26" s="135" t="s">
        <v>30</v>
      </c>
      <c r="D26" s="171">
        <v>0</v>
      </c>
      <c r="E26" s="3"/>
      <c r="F26" s="3"/>
      <c r="G26" s="3"/>
      <c r="H26" s="3"/>
      <c r="I26" s="3"/>
    </row>
    <row r="27" spans="1:9" ht="18.75" customHeight="1">
      <c r="A27" s="13" t="s">
        <v>542</v>
      </c>
      <c r="B27" s="173">
        <v>0</v>
      </c>
      <c r="C27" s="135" t="s">
        <v>352</v>
      </c>
      <c r="D27" s="171">
        <v>0</v>
      </c>
      <c r="E27" s="3"/>
      <c r="F27" s="3"/>
      <c r="G27" s="3"/>
      <c r="H27" s="3"/>
      <c r="I27" s="3"/>
    </row>
    <row r="28" spans="1:9" ht="18.75" customHeight="1">
      <c r="A28" s="13" t="s">
        <v>43</v>
      </c>
      <c r="B28" s="173">
        <v>0</v>
      </c>
      <c r="C28" s="14" t="s">
        <v>366</v>
      </c>
      <c r="D28" s="171">
        <v>0</v>
      </c>
      <c r="E28" s="3"/>
      <c r="F28" s="3"/>
      <c r="G28" s="3"/>
      <c r="H28" s="3"/>
      <c r="I28" s="3"/>
    </row>
    <row r="29" spans="1:9" ht="18.75" customHeight="1">
      <c r="A29" s="13" t="s">
        <v>563</v>
      </c>
      <c r="B29" s="173">
        <v>0</v>
      </c>
      <c r="C29" s="14" t="s">
        <v>192</v>
      </c>
      <c r="D29" s="171">
        <v>0</v>
      </c>
      <c r="E29" s="3"/>
      <c r="F29" s="3"/>
      <c r="G29" s="3"/>
      <c r="H29" s="3"/>
      <c r="I29" s="3"/>
    </row>
    <row r="30" spans="1:9" ht="18.75" customHeight="1">
      <c r="A30" s="13"/>
      <c r="B30" s="116"/>
      <c r="C30" s="14" t="s">
        <v>396</v>
      </c>
      <c r="D30" s="171">
        <v>0</v>
      </c>
      <c r="E30" s="3"/>
      <c r="F30" s="3"/>
      <c r="G30" s="3"/>
      <c r="H30" s="3"/>
      <c r="I30" s="3"/>
    </row>
    <row r="31" spans="1:9" ht="18.75" customHeight="1">
      <c r="A31" s="12"/>
      <c r="B31" s="114"/>
      <c r="C31" s="13" t="s">
        <v>491</v>
      </c>
      <c r="D31" s="171">
        <v>0</v>
      </c>
      <c r="E31" s="3"/>
      <c r="F31" s="3"/>
      <c r="G31" s="3"/>
      <c r="H31" s="3"/>
      <c r="I31" s="3"/>
    </row>
    <row r="32" spans="1:9" ht="18.75" customHeight="1">
      <c r="A32" s="12"/>
      <c r="B32" s="122"/>
      <c r="C32" s="13" t="s">
        <v>364</v>
      </c>
      <c r="D32" s="171">
        <v>0</v>
      </c>
      <c r="E32" s="3"/>
      <c r="F32" s="3"/>
      <c r="G32" s="3"/>
      <c r="H32" s="3"/>
      <c r="I32" s="3"/>
    </row>
    <row r="33" spans="1:9" ht="18.75" customHeight="1">
      <c r="A33" s="112"/>
      <c r="B33" s="122"/>
      <c r="C33" s="13" t="s">
        <v>25</v>
      </c>
      <c r="D33" s="171">
        <v>0</v>
      </c>
      <c r="E33" s="125"/>
      <c r="F33" s="3"/>
      <c r="G33" s="3"/>
      <c r="H33" s="3"/>
      <c r="I33" s="3"/>
    </row>
    <row r="34" spans="1:9" ht="18.75" customHeight="1">
      <c r="A34" s="12"/>
      <c r="B34" s="122"/>
      <c r="C34" s="13" t="s">
        <v>318</v>
      </c>
      <c r="D34" s="170">
        <v>0</v>
      </c>
      <c r="E34" s="3"/>
      <c r="F34" s="3"/>
      <c r="G34" s="3"/>
      <c r="H34" s="3"/>
      <c r="I34" s="3"/>
    </row>
    <row r="35" spans="1:9" ht="18.75" customHeight="1">
      <c r="A35" s="10" t="s">
        <v>111</v>
      </c>
      <c r="B35" s="140">
        <f>SUM(B6,B19,B22,B23,B26)</f>
        <v>12988426</v>
      </c>
      <c r="C35" s="10" t="s">
        <v>102</v>
      </c>
      <c r="D35" s="141">
        <f>SUM(D6:D34)</f>
        <v>12988426</v>
      </c>
      <c r="E35" s="3"/>
      <c r="F35" s="3"/>
      <c r="G35" s="3"/>
      <c r="H35" s="3"/>
      <c r="I35" s="3"/>
    </row>
    <row r="36" spans="1:9" ht="18" customHeight="1">
      <c r="A36" s="13" t="s">
        <v>521</v>
      </c>
      <c r="B36" s="171">
        <v>0</v>
      </c>
      <c r="C36" s="63" t="s">
        <v>522</v>
      </c>
      <c r="D36" s="115">
        <f>SUM(D37:D43)</f>
        <v>0</v>
      </c>
      <c r="E36" s="3"/>
      <c r="F36" s="3"/>
      <c r="G36" s="3"/>
      <c r="H36" s="3"/>
      <c r="I36" s="3"/>
    </row>
    <row r="37" spans="1:9" ht="18" customHeight="1">
      <c r="A37" s="13" t="s">
        <v>258</v>
      </c>
      <c r="B37" s="171">
        <v>0</v>
      </c>
      <c r="C37" s="138"/>
      <c r="D37" s="121"/>
      <c r="E37" s="3"/>
      <c r="F37" s="3"/>
      <c r="G37" s="3"/>
      <c r="H37" s="3"/>
      <c r="I37" s="3"/>
    </row>
    <row r="38" spans="1:9" ht="18" customHeight="1">
      <c r="A38" s="13" t="s">
        <v>26</v>
      </c>
      <c r="B38" s="170">
        <v>0</v>
      </c>
      <c r="C38" s="138"/>
      <c r="D38" s="121"/>
      <c r="E38" s="3"/>
      <c r="F38" s="3"/>
      <c r="G38" s="3"/>
      <c r="H38" s="3"/>
      <c r="I38" s="3"/>
    </row>
    <row r="39" spans="1:9" ht="18" customHeight="1">
      <c r="A39" s="13" t="s">
        <v>82</v>
      </c>
      <c r="B39" s="173">
        <v>0</v>
      </c>
      <c r="C39" s="139"/>
      <c r="D39" s="121"/>
      <c r="E39" s="3"/>
      <c r="F39" s="3"/>
      <c r="G39" s="3"/>
      <c r="H39" s="3"/>
      <c r="I39" s="3"/>
    </row>
    <row r="40" spans="1:9" ht="18" customHeight="1">
      <c r="A40" s="13" t="s">
        <v>375</v>
      </c>
      <c r="B40" s="172">
        <v>0</v>
      </c>
      <c r="C40" s="138"/>
      <c r="D40" s="121"/>
      <c r="E40" s="3"/>
      <c r="F40" s="3"/>
      <c r="G40" s="3"/>
      <c r="H40" s="3"/>
      <c r="I40" s="3"/>
    </row>
    <row r="41" spans="1:9" ht="18" customHeight="1">
      <c r="A41" s="13" t="s">
        <v>26</v>
      </c>
      <c r="B41" s="171">
        <v>0</v>
      </c>
      <c r="C41" s="138"/>
      <c r="D41" s="121"/>
      <c r="E41" s="3"/>
      <c r="F41" s="3"/>
      <c r="G41" s="3"/>
      <c r="H41" s="3"/>
      <c r="I41" s="3"/>
    </row>
    <row r="42" spans="1:9" ht="18" customHeight="1">
      <c r="A42" s="13" t="s">
        <v>82</v>
      </c>
      <c r="B42" s="170">
        <v>0</v>
      </c>
      <c r="C42" s="139"/>
      <c r="D42" s="121"/>
      <c r="E42" s="3"/>
      <c r="F42" s="3"/>
      <c r="G42" s="3"/>
      <c r="H42" s="3"/>
      <c r="I42" s="3"/>
    </row>
    <row r="43" spans="1:9" ht="18" customHeight="1">
      <c r="A43" s="13" t="s">
        <v>232</v>
      </c>
      <c r="B43" s="170">
        <v>0</v>
      </c>
      <c r="C43" s="139"/>
      <c r="D43" s="121"/>
      <c r="E43" s="3"/>
      <c r="F43" s="3"/>
      <c r="G43" s="3"/>
      <c r="H43" s="3"/>
      <c r="I43" s="3"/>
    </row>
    <row r="44" spans="1:9" ht="18" customHeight="1">
      <c r="A44" s="136" t="s">
        <v>56</v>
      </c>
      <c r="B44" s="173">
        <v>12988426</v>
      </c>
      <c r="C44" s="137" t="s">
        <v>14</v>
      </c>
      <c r="D44" s="115">
        <f>SUM(D35,D36)</f>
        <v>12988426</v>
      </c>
      <c r="E44" s="3"/>
      <c r="F44" s="3"/>
      <c r="G44" s="3"/>
      <c r="H44" s="3"/>
      <c r="I44" s="3"/>
    </row>
    <row r="45" spans="1:9" ht="12.75" customHeight="1">
      <c r="A45" s="3"/>
      <c r="B45" s="3"/>
      <c r="C45" s="3"/>
      <c r="D45" s="3"/>
      <c r="E45" s="3"/>
      <c r="F45" s="3"/>
      <c r="G45" s="3"/>
      <c r="H45" s="3"/>
      <c r="I45" s="3"/>
    </row>
  </sheetData>
  <sheetProtection/>
  <mergeCells count="1">
    <mergeCell ref="C4:D4"/>
  </mergeCells>
  <printOptions horizontalCentered="1"/>
  <pageMargins left="0" right="0" top="0.7874015748031495" bottom="0.5905511811023622" header="0" footer="0.2362204818275031"/>
  <pageSetup blackAndWhite="1" fitToHeight="2" fitToWidth="1" orientation="landscape" paperSize="9" r:id="rId1"/>
  <headerFooter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4.83203125" style="0" customWidth="1"/>
    <col min="2" max="2" width="32.16015625" style="0" customWidth="1"/>
    <col min="3" max="36" width="18" style="0" customWidth="1"/>
    <col min="37" max="235" width="9" style="0" customWidth="1"/>
    <col min="236" max="256" width="9.16015625" style="0" customWidth="1"/>
  </cols>
  <sheetData>
    <row r="1" spans="1:235" ht="16.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X1" s="32"/>
      <c r="Y1" s="32"/>
      <c r="Z1" s="32"/>
      <c r="AB1" s="18"/>
      <c r="AC1" s="18"/>
      <c r="AD1" s="18"/>
      <c r="AE1" s="18"/>
      <c r="AF1" s="18"/>
      <c r="AG1" s="18"/>
      <c r="AH1" s="18"/>
      <c r="AJ1" s="4" t="s">
        <v>244</v>
      </c>
      <c r="AK1" s="32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</row>
    <row r="2" spans="1:235" ht="30" customHeight="1">
      <c r="A2" s="107" t="s">
        <v>493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73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73"/>
      <c r="AJ2" s="29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235" ht="13.5" customHeight="1">
      <c r="A3" s="190" t="s">
        <v>443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33"/>
      <c r="U3" s="33"/>
      <c r="V3" s="33"/>
      <c r="W3" s="33"/>
      <c r="X3" s="35"/>
      <c r="Y3" s="35"/>
      <c r="Z3" s="35"/>
      <c r="AB3" s="36"/>
      <c r="AC3" s="36"/>
      <c r="AD3" s="36"/>
      <c r="AE3" s="36"/>
      <c r="AF3" s="36"/>
      <c r="AG3" s="36"/>
      <c r="AH3" s="36"/>
      <c r="AJ3" s="32" t="s">
        <v>36</v>
      </c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</row>
    <row r="4" spans="1:235" ht="15" customHeight="1">
      <c r="A4" s="142" t="s">
        <v>243</v>
      </c>
      <c r="B4" s="126" t="s">
        <v>421</v>
      </c>
      <c r="C4" s="39" t="s">
        <v>439</v>
      </c>
      <c r="D4" s="40" t="s">
        <v>69</v>
      </c>
      <c r="E4" s="41"/>
      <c r="F4" s="41"/>
      <c r="G4" s="41"/>
      <c r="H4" s="42"/>
      <c r="I4" s="42"/>
      <c r="J4" s="42"/>
      <c r="K4" s="42"/>
      <c r="L4" s="42"/>
      <c r="M4" s="42"/>
      <c r="N4" s="42"/>
      <c r="O4" s="42"/>
      <c r="P4" s="43"/>
      <c r="Q4" s="44" t="s">
        <v>176</v>
      </c>
      <c r="R4" s="37"/>
      <c r="S4" s="66"/>
      <c r="T4" s="80" t="s">
        <v>326</v>
      </c>
      <c r="U4" s="44" t="s">
        <v>288</v>
      </c>
      <c r="V4" s="37"/>
      <c r="W4" s="37"/>
      <c r="X4" s="45" t="s">
        <v>190</v>
      </c>
      <c r="Y4" s="45"/>
      <c r="Z4" s="45"/>
      <c r="AA4" s="40"/>
      <c r="AB4" s="22" t="s">
        <v>312</v>
      </c>
      <c r="AC4" s="23"/>
      <c r="AD4" s="23"/>
      <c r="AE4" s="23"/>
      <c r="AF4" s="23"/>
      <c r="AG4" s="23"/>
      <c r="AH4" s="23"/>
      <c r="AI4" s="23"/>
      <c r="AJ4" s="24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</row>
    <row r="5" spans="1:235" ht="14.25" customHeight="1">
      <c r="A5" s="142"/>
      <c r="B5" s="126"/>
      <c r="C5" s="46"/>
      <c r="D5" s="47" t="s">
        <v>118</v>
      </c>
      <c r="E5" s="47" t="s">
        <v>252</v>
      </c>
      <c r="F5" s="47"/>
      <c r="G5" s="48"/>
      <c r="H5" s="40" t="s">
        <v>372</v>
      </c>
      <c r="I5" s="41"/>
      <c r="J5" s="41"/>
      <c r="K5" s="41"/>
      <c r="L5" s="41"/>
      <c r="M5" s="41"/>
      <c r="N5" s="41"/>
      <c r="O5" s="41"/>
      <c r="P5" s="49"/>
      <c r="Q5" s="44" t="s">
        <v>118</v>
      </c>
      <c r="R5" s="37" t="s">
        <v>371</v>
      </c>
      <c r="S5" s="21" t="s">
        <v>471</v>
      </c>
      <c r="T5" s="80"/>
      <c r="U5" s="44" t="s">
        <v>118</v>
      </c>
      <c r="V5" s="20" t="s">
        <v>346</v>
      </c>
      <c r="W5" s="20" t="s">
        <v>340</v>
      </c>
      <c r="X5" s="46" t="s">
        <v>118</v>
      </c>
      <c r="Y5" s="50" t="s">
        <v>520</v>
      </c>
      <c r="Z5" s="50" t="s">
        <v>516</v>
      </c>
      <c r="AA5" s="20" t="s">
        <v>340</v>
      </c>
      <c r="AB5" s="25" t="s">
        <v>118</v>
      </c>
      <c r="AC5" s="81" t="s">
        <v>254</v>
      </c>
      <c r="AD5" s="81"/>
      <c r="AE5" s="81"/>
      <c r="AF5" s="82" t="s">
        <v>214</v>
      </c>
      <c r="AG5" s="82"/>
      <c r="AH5" s="83"/>
      <c r="AI5" s="25" t="s">
        <v>116</v>
      </c>
      <c r="AJ5" s="25" t="s">
        <v>50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</row>
    <row r="6" spans="1:235" ht="48.75" customHeight="1">
      <c r="A6" s="142"/>
      <c r="B6" s="126"/>
      <c r="C6" s="46"/>
      <c r="D6" s="46"/>
      <c r="E6" s="51" t="s">
        <v>302</v>
      </c>
      <c r="F6" s="144" t="s">
        <v>371</v>
      </c>
      <c r="G6" s="51" t="s">
        <v>471</v>
      </c>
      <c r="H6" s="52" t="s">
        <v>302</v>
      </c>
      <c r="I6" s="52" t="s">
        <v>86</v>
      </c>
      <c r="J6" s="52" t="s">
        <v>185</v>
      </c>
      <c r="K6" s="52" t="s">
        <v>23</v>
      </c>
      <c r="L6" s="52" t="s">
        <v>427</v>
      </c>
      <c r="M6" s="52" t="s">
        <v>262</v>
      </c>
      <c r="N6" s="53" t="s">
        <v>315</v>
      </c>
      <c r="O6" s="53" t="s">
        <v>74</v>
      </c>
      <c r="P6" s="54" t="s">
        <v>340</v>
      </c>
      <c r="Q6" s="37"/>
      <c r="R6" s="37"/>
      <c r="S6" s="21"/>
      <c r="T6" s="80"/>
      <c r="U6" s="44"/>
      <c r="V6" s="20"/>
      <c r="W6" s="20"/>
      <c r="X6" s="46"/>
      <c r="Y6" s="50"/>
      <c r="Z6" s="50"/>
      <c r="AA6" s="20"/>
      <c r="AB6" s="20"/>
      <c r="AC6" s="55" t="s">
        <v>302</v>
      </c>
      <c r="AD6" s="55" t="s">
        <v>371</v>
      </c>
      <c r="AE6" s="55" t="s">
        <v>471</v>
      </c>
      <c r="AF6" s="56" t="s">
        <v>302</v>
      </c>
      <c r="AG6" s="55" t="s">
        <v>371</v>
      </c>
      <c r="AH6" s="55" t="s">
        <v>471</v>
      </c>
      <c r="AI6" s="84"/>
      <c r="AJ6" s="20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</row>
    <row r="7" spans="1:235" ht="13.5" customHeight="1">
      <c r="A7" s="143" t="s">
        <v>357</v>
      </c>
      <c r="B7" s="27" t="s">
        <v>357</v>
      </c>
      <c r="C7" s="57">
        <v>1</v>
      </c>
      <c r="D7" s="57">
        <f>C7+1</f>
        <v>2</v>
      </c>
      <c r="E7" s="57">
        <f>D7+1</f>
        <v>3</v>
      </c>
      <c r="F7" s="57">
        <f>E7+1</f>
        <v>4</v>
      </c>
      <c r="G7" s="57">
        <f>F7+1</f>
        <v>5</v>
      </c>
      <c r="H7" s="57">
        <f>G7+1</f>
        <v>6</v>
      </c>
      <c r="I7" s="57">
        <f>H7+1</f>
        <v>7</v>
      </c>
      <c r="J7" s="57">
        <f>I7+1</f>
        <v>8</v>
      </c>
      <c r="K7" s="57">
        <f>J7+1</f>
        <v>9</v>
      </c>
      <c r="L7" s="57">
        <f>K7+1</f>
        <v>10</v>
      </c>
      <c r="M7" s="57">
        <f>L7+1</f>
        <v>11</v>
      </c>
      <c r="N7" s="57">
        <f>M7+1</f>
        <v>12</v>
      </c>
      <c r="O7" s="57">
        <f>N7+1</f>
        <v>13</v>
      </c>
      <c r="P7" s="57">
        <f>O7+1</f>
        <v>14</v>
      </c>
      <c r="Q7" s="57">
        <f>P7+1</f>
        <v>15</v>
      </c>
      <c r="R7" s="57">
        <f>Q7+1</f>
        <v>16</v>
      </c>
      <c r="S7" s="57">
        <f>R7+1</f>
        <v>17</v>
      </c>
      <c r="T7" s="57">
        <f>S7+1</f>
        <v>18</v>
      </c>
      <c r="U7" s="57">
        <f>T7+1</f>
        <v>19</v>
      </c>
      <c r="V7" s="57">
        <f>U7+1</f>
        <v>20</v>
      </c>
      <c r="W7" s="57">
        <f>V7+1</f>
        <v>21</v>
      </c>
      <c r="X7" s="57">
        <f>W7+1</f>
        <v>22</v>
      </c>
      <c r="Y7" s="57">
        <f>X7+1</f>
        <v>23</v>
      </c>
      <c r="Z7" s="57">
        <f>Y7+1</f>
        <v>24</v>
      </c>
      <c r="AA7" s="57">
        <f>Z7+1</f>
        <v>25</v>
      </c>
      <c r="AB7" s="57">
        <f>AA7+1</f>
        <v>26</v>
      </c>
      <c r="AC7" s="57">
        <f>AB7+1</f>
        <v>27</v>
      </c>
      <c r="AD7" s="57">
        <f>AC7+1</f>
        <v>28</v>
      </c>
      <c r="AE7" s="57">
        <f>AD7+1</f>
        <v>29</v>
      </c>
      <c r="AF7" s="57">
        <f>AE7+1</f>
        <v>30</v>
      </c>
      <c r="AG7" s="57">
        <f>AF7+1</f>
        <v>31</v>
      </c>
      <c r="AH7" s="57">
        <f>AG7+1</f>
        <v>32</v>
      </c>
      <c r="AI7" s="57">
        <f>AH7+1</f>
        <v>33</v>
      </c>
      <c r="AJ7" s="57">
        <f>AI7+1</f>
        <v>34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</row>
    <row r="8" spans="1:235" ht="26.25" customHeight="1">
      <c r="A8" s="203"/>
      <c r="B8" s="203" t="s">
        <v>118</v>
      </c>
      <c r="C8" s="180">
        <v>12988426</v>
      </c>
      <c r="D8" s="180">
        <v>12988426</v>
      </c>
      <c r="E8" s="184">
        <v>12988426</v>
      </c>
      <c r="F8" s="191">
        <v>12988426</v>
      </c>
      <c r="G8" s="191">
        <v>0</v>
      </c>
      <c r="H8" s="176">
        <v>0</v>
      </c>
      <c r="I8" s="180">
        <v>0</v>
      </c>
      <c r="J8" s="180">
        <v>0</v>
      </c>
      <c r="K8" s="184">
        <v>0</v>
      </c>
      <c r="L8" s="176">
        <v>0</v>
      </c>
      <c r="M8" s="180">
        <v>0</v>
      </c>
      <c r="N8" s="184">
        <v>0</v>
      </c>
      <c r="O8" s="176">
        <v>0</v>
      </c>
      <c r="P8" s="184">
        <v>0</v>
      </c>
      <c r="Q8" s="176">
        <v>0</v>
      </c>
      <c r="R8" s="180">
        <v>0</v>
      </c>
      <c r="S8" s="184">
        <v>0</v>
      </c>
      <c r="T8" s="204">
        <v>0</v>
      </c>
      <c r="U8" s="191">
        <v>0</v>
      </c>
      <c r="V8" s="176">
        <v>0</v>
      </c>
      <c r="W8" s="184">
        <v>0</v>
      </c>
      <c r="X8" s="176">
        <v>0</v>
      </c>
      <c r="Y8" s="180">
        <v>0</v>
      </c>
      <c r="Z8" s="180">
        <v>0</v>
      </c>
      <c r="AA8" s="180">
        <v>0</v>
      </c>
      <c r="AB8" s="180">
        <v>0</v>
      </c>
      <c r="AC8" s="180">
        <v>0</v>
      </c>
      <c r="AD8" s="180">
        <v>0</v>
      </c>
      <c r="AE8" s="184">
        <v>0</v>
      </c>
      <c r="AF8" s="176">
        <v>0</v>
      </c>
      <c r="AG8" s="180">
        <v>0</v>
      </c>
      <c r="AH8" s="180">
        <v>0</v>
      </c>
      <c r="AI8" s="202">
        <v>0</v>
      </c>
      <c r="AJ8" s="191">
        <v>0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</row>
    <row r="9" spans="1:37" ht="26.25" customHeight="1">
      <c r="A9" s="203" t="s">
        <v>341</v>
      </c>
      <c r="B9" s="203" t="s">
        <v>443</v>
      </c>
      <c r="C9" s="180">
        <v>12988426</v>
      </c>
      <c r="D9" s="180">
        <v>12988426</v>
      </c>
      <c r="E9" s="184">
        <v>12988426</v>
      </c>
      <c r="F9" s="191">
        <v>12988426</v>
      </c>
      <c r="G9" s="191">
        <v>0</v>
      </c>
      <c r="H9" s="176">
        <v>0</v>
      </c>
      <c r="I9" s="180">
        <v>0</v>
      </c>
      <c r="J9" s="180">
        <v>0</v>
      </c>
      <c r="K9" s="184">
        <v>0</v>
      </c>
      <c r="L9" s="176">
        <v>0</v>
      </c>
      <c r="M9" s="180">
        <v>0</v>
      </c>
      <c r="N9" s="184">
        <v>0</v>
      </c>
      <c r="O9" s="176">
        <v>0</v>
      </c>
      <c r="P9" s="184">
        <v>0</v>
      </c>
      <c r="Q9" s="176">
        <v>0</v>
      </c>
      <c r="R9" s="180">
        <v>0</v>
      </c>
      <c r="S9" s="184">
        <v>0</v>
      </c>
      <c r="T9" s="204">
        <v>0</v>
      </c>
      <c r="U9" s="191">
        <v>0</v>
      </c>
      <c r="V9" s="176">
        <v>0</v>
      </c>
      <c r="W9" s="184">
        <v>0</v>
      </c>
      <c r="X9" s="176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0">
        <v>0</v>
      </c>
      <c r="AE9" s="184">
        <v>0</v>
      </c>
      <c r="AF9" s="176">
        <v>0</v>
      </c>
      <c r="AG9" s="180">
        <v>0</v>
      </c>
      <c r="AH9" s="180">
        <v>0</v>
      </c>
      <c r="AI9" s="202">
        <v>0</v>
      </c>
      <c r="AJ9" s="191">
        <v>0</v>
      </c>
      <c r="AK9" s="18"/>
    </row>
    <row r="10" spans="1:36" ht="19.5" customHeight="1">
      <c r="A10" s="69"/>
      <c r="B10" s="3"/>
      <c r="C10" s="28"/>
      <c r="D10" s="125"/>
      <c r="E10" s="28"/>
      <c r="F10" s="28"/>
      <c r="G10" s="28"/>
      <c r="H10" s="28"/>
      <c r="I10" s="3"/>
      <c r="J10" s="3"/>
      <c r="K10" s="3"/>
      <c r="L10" s="3"/>
      <c r="M10" s="3"/>
      <c r="N10" s="3"/>
      <c r="O10" s="125"/>
      <c r="P10" s="58"/>
      <c r="Q10" s="3"/>
      <c r="R10" s="3"/>
      <c r="S10" s="3"/>
      <c r="U10" s="3"/>
      <c r="V10" s="3"/>
      <c r="W10" s="3"/>
      <c r="X10" s="3"/>
      <c r="Y10" s="3"/>
      <c r="Z10" s="58"/>
      <c r="AA10" s="3"/>
      <c r="AB10" s="3"/>
      <c r="AC10" s="3"/>
      <c r="AD10" s="3"/>
      <c r="AE10" s="3"/>
      <c r="AF10" s="3"/>
      <c r="AG10" s="3"/>
      <c r="AH10" s="125"/>
      <c r="AJ10" s="3"/>
    </row>
    <row r="11" spans="2:34" ht="19.5" customHeight="1">
      <c r="B11" s="3"/>
      <c r="C11" s="3"/>
      <c r="D11" s="125"/>
      <c r="E11" s="3"/>
      <c r="F11" s="3"/>
      <c r="G11" s="58"/>
      <c r="H11" s="3"/>
      <c r="J11" s="3"/>
      <c r="K11" s="3"/>
      <c r="L11" s="3"/>
      <c r="O11" s="3"/>
      <c r="P11" s="3"/>
      <c r="Q11" s="3"/>
      <c r="U11" s="3"/>
      <c r="V11" s="3"/>
      <c r="X11" s="3"/>
      <c r="Y11" s="3"/>
      <c r="Z11" s="58"/>
      <c r="AA11" s="3"/>
      <c r="AD11" s="3"/>
      <c r="AE11" s="3"/>
      <c r="AF11" s="3"/>
      <c r="AG11" s="3"/>
      <c r="AH11" s="3"/>
    </row>
    <row r="12" spans="2:30" ht="19.5" customHeight="1">
      <c r="B12" s="3"/>
      <c r="C12" s="3"/>
      <c r="D12" s="3"/>
      <c r="G12" s="58"/>
      <c r="L12" s="3"/>
      <c r="P12" s="3"/>
      <c r="X12" s="3"/>
      <c r="Z12" s="58"/>
      <c r="AA12" s="3"/>
      <c r="AD12" s="3"/>
    </row>
    <row r="13" spans="2:29" ht="19.5" customHeight="1">
      <c r="B13" s="3"/>
      <c r="D13" s="58"/>
      <c r="E13" s="3"/>
      <c r="G13" s="58"/>
      <c r="P13" s="3"/>
      <c r="X13" s="3"/>
      <c r="Z13" s="58"/>
      <c r="AC13" s="3"/>
    </row>
    <row r="14" spans="4:26" ht="19.5" customHeight="1">
      <c r="D14" s="58"/>
      <c r="E14" s="3"/>
      <c r="G14" s="58"/>
      <c r="K14" s="3"/>
      <c r="L14" s="3"/>
      <c r="P14" s="3"/>
      <c r="Z14" s="58"/>
    </row>
    <row r="15" spans="4:26" ht="19.5" customHeight="1">
      <c r="D15" s="58"/>
      <c r="G15" s="58"/>
      <c r="Z15" s="58"/>
    </row>
    <row r="16" spans="4:26" ht="19.5" customHeight="1">
      <c r="D16" s="58"/>
      <c r="G16" s="58"/>
      <c r="Z16" s="58"/>
    </row>
    <row r="17" spans="4:26" ht="19.5" customHeight="1">
      <c r="D17" s="58"/>
      <c r="G17" s="58"/>
      <c r="Z17" s="58"/>
    </row>
    <row r="18" spans="4:26" ht="19.5" customHeight="1">
      <c r="D18" s="58"/>
      <c r="G18" s="58"/>
      <c r="Z18" s="58"/>
    </row>
    <row r="19" spans="4:26" ht="19.5" customHeight="1">
      <c r="D19" s="58"/>
      <c r="G19" s="58"/>
      <c r="Z19" s="58"/>
    </row>
    <row r="20" spans="4:26" ht="19.5" customHeight="1">
      <c r="D20" s="58"/>
      <c r="G20" s="58"/>
      <c r="Z20" s="58"/>
    </row>
    <row r="21" spans="4:26" ht="19.5" customHeight="1">
      <c r="D21" s="58"/>
      <c r="G21" s="58"/>
      <c r="Z21" s="58"/>
    </row>
    <row r="22" spans="4:26" ht="19.5" customHeight="1">
      <c r="D22" s="58"/>
      <c r="G22" s="58"/>
      <c r="Z22" s="58"/>
    </row>
    <row r="23" spans="4:26" ht="19.5" customHeight="1">
      <c r="D23" s="58"/>
      <c r="G23" s="58"/>
      <c r="Z23" s="58"/>
    </row>
    <row r="24" spans="4:26" ht="19.5" customHeight="1">
      <c r="D24" s="58"/>
      <c r="G24" s="58"/>
      <c r="Z24" s="58"/>
    </row>
    <row r="25" spans="4:26" ht="19.5" customHeight="1">
      <c r="D25" s="58"/>
      <c r="G25" s="58"/>
      <c r="Z25" s="58"/>
    </row>
    <row r="26" spans="4:26" ht="19.5" customHeight="1">
      <c r="D26" s="58"/>
      <c r="G26" s="58"/>
      <c r="Z26" s="58"/>
    </row>
    <row r="27" spans="4:26" ht="19.5" customHeight="1">
      <c r="D27" s="58"/>
      <c r="G27" s="58"/>
      <c r="Z27" s="58"/>
    </row>
    <row r="28" spans="4:26" ht="19.5" customHeight="1">
      <c r="D28" s="58"/>
      <c r="G28" s="58"/>
      <c r="Z28" s="58"/>
    </row>
    <row r="29" spans="4:26" ht="19.5" customHeight="1">
      <c r="D29" s="58"/>
      <c r="G29" s="58"/>
      <c r="Z29" s="58"/>
    </row>
    <row r="30" spans="4:26" ht="19.5" customHeight="1">
      <c r="D30" s="58"/>
      <c r="G30" s="58"/>
      <c r="Z30" s="58"/>
    </row>
    <row r="31" spans="4:26" ht="19.5" customHeight="1">
      <c r="D31" s="58"/>
      <c r="G31" s="58"/>
      <c r="Z31" s="58"/>
    </row>
    <row r="32" spans="4:26" ht="19.5" customHeight="1">
      <c r="D32" s="58"/>
      <c r="G32" s="58"/>
      <c r="Z32" s="58"/>
    </row>
    <row r="33" spans="4:26" ht="19.5" customHeight="1">
      <c r="D33" s="58"/>
      <c r="G33" s="58"/>
      <c r="Z33" s="58"/>
    </row>
    <row r="34" spans="4:26" ht="19.5" customHeight="1">
      <c r="D34" s="58"/>
      <c r="G34" s="58"/>
      <c r="Z34" s="58"/>
    </row>
    <row r="35" spans="4:26" ht="19.5" customHeight="1">
      <c r="D35" s="58"/>
      <c r="G35" s="58"/>
      <c r="Z35" s="58"/>
    </row>
    <row r="36" spans="4:26" ht="19.5" customHeight="1">
      <c r="D36" s="58"/>
      <c r="G36" s="58"/>
      <c r="Z36" s="58"/>
    </row>
    <row r="37" spans="4:26" ht="19.5" customHeight="1">
      <c r="D37" s="58"/>
      <c r="G37" s="58"/>
      <c r="Z37" s="58"/>
    </row>
    <row r="38" spans="4:26" ht="19.5" customHeight="1">
      <c r="D38" s="58"/>
      <c r="G38" s="58"/>
      <c r="Z38" s="58"/>
    </row>
    <row r="39" spans="4:26" ht="19.5" customHeight="1">
      <c r="D39" s="58"/>
      <c r="G39" s="58"/>
      <c r="Z39" s="58"/>
    </row>
    <row r="40" spans="4:26" ht="19.5" customHeight="1">
      <c r="D40" s="58"/>
      <c r="G40" s="58"/>
      <c r="Z40" s="58"/>
    </row>
    <row r="41" spans="4:26" ht="19.5" customHeight="1">
      <c r="D41" s="58"/>
      <c r="G41" s="58"/>
      <c r="Z41" s="58"/>
    </row>
  </sheetData>
  <sheetProtection/>
  <mergeCells count="22">
    <mergeCell ref="A4:A6"/>
    <mergeCell ref="C4:C6"/>
    <mergeCell ref="B4:B6"/>
    <mergeCell ref="Y5:Y6"/>
    <mergeCell ref="Z5:Z6"/>
    <mergeCell ref="D5:D6"/>
    <mergeCell ref="E5:G5"/>
    <mergeCell ref="AA5:AA6"/>
    <mergeCell ref="AB5:AB6"/>
    <mergeCell ref="X5:X6"/>
    <mergeCell ref="U4:W4"/>
    <mergeCell ref="AJ5:AJ6"/>
    <mergeCell ref="U5:U6"/>
    <mergeCell ref="V5:V6"/>
    <mergeCell ref="W5:W6"/>
    <mergeCell ref="Q4:S4"/>
    <mergeCell ref="Q5:Q6"/>
    <mergeCell ref="R5:R6"/>
    <mergeCell ref="S5:S6"/>
    <mergeCell ref="AF5:AH5"/>
    <mergeCell ref="T4:T6"/>
    <mergeCell ref="AI5:AI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4" width="15.160156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X1" s="4" t="s">
        <v>115</v>
      </c>
    </row>
    <row r="2" spans="1:24" ht="30" customHeight="1">
      <c r="A2" s="72" t="s">
        <v>431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201" t="s">
        <v>443</v>
      </c>
      <c r="B3" s="101"/>
      <c r="C3" s="16"/>
      <c r="D3" s="16"/>
      <c r="E3" s="16"/>
      <c r="F3" s="16"/>
      <c r="G3" s="18"/>
      <c r="H3" s="18"/>
      <c r="I3" s="18"/>
      <c r="J3" s="18"/>
      <c r="K3" s="18"/>
      <c r="L3" s="18"/>
      <c r="M3" s="18"/>
      <c r="N3" s="18"/>
      <c r="O3" s="18"/>
      <c r="P3" s="18"/>
      <c r="S3" s="19"/>
      <c r="X3" s="15" t="s">
        <v>36</v>
      </c>
    </row>
    <row r="4" spans="1:24" ht="13.5" customHeight="1">
      <c r="A4" s="126" t="s">
        <v>566</v>
      </c>
      <c r="B4" s="126"/>
      <c r="C4" s="126"/>
      <c r="D4" s="126" t="s">
        <v>556</v>
      </c>
      <c r="E4" s="20" t="s">
        <v>555</v>
      </c>
      <c r="F4" s="20" t="s">
        <v>439</v>
      </c>
      <c r="G4" s="20" t="s">
        <v>44</v>
      </c>
      <c r="H4" s="20"/>
      <c r="I4" s="20"/>
      <c r="J4" s="21"/>
      <c r="K4" s="22" t="s">
        <v>331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407</v>
      </c>
      <c r="W4" s="23"/>
      <c r="X4" s="24"/>
    </row>
    <row r="5" spans="1:24" ht="19.5" customHeight="1">
      <c r="A5" s="20" t="s">
        <v>228</v>
      </c>
      <c r="B5" s="20" t="s">
        <v>389</v>
      </c>
      <c r="C5" s="126" t="s">
        <v>379</v>
      </c>
      <c r="D5" s="126"/>
      <c r="E5" s="20"/>
      <c r="F5" s="20"/>
      <c r="G5" s="20" t="s">
        <v>118</v>
      </c>
      <c r="H5" s="20" t="s">
        <v>304</v>
      </c>
      <c r="I5" s="20" t="s">
        <v>367</v>
      </c>
      <c r="J5" s="20" t="s">
        <v>19</v>
      </c>
      <c r="K5" s="25" t="s">
        <v>118</v>
      </c>
      <c r="L5" s="25" t="s">
        <v>304</v>
      </c>
      <c r="M5" s="25" t="s">
        <v>367</v>
      </c>
      <c r="N5" s="25" t="s">
        <v>19</v>
      </c>
      <c r="O5" s="25" t="s">
        <v>432</v>
      </c>
      <c r="P5" s="25" t="s">
        <v>418</v>
      </c>
      <c r="Q5" s="25" t="s">
        <v>328</v>
      </c>
      <c r="R5" s="25" t="s">
        <v>204</v>
      </c>
      <c r="S5" s="78" t="s">
        <v>476</v>
      </c>
      <c r="T5" s="25" t="s">
        <v>239</v>
      </c>
      <c r="U5" s="25" t="s">
        <v>16</v>
      </c>
      <c r="V5" s="25" t="s">
        <v>118</v>
      </c>
      <c r="W5" s="25" t="s">
        <v>93</v>
      </c>
      <c r="X5" s="25" t="s">
        <v>297</v>
      </c>
    </row>
    <row r="6" spans="1:24" ht="19.5" customHeight="1">
      <c r="A6" s="20"/>
      <c r="B6" s="20"/>
      <c r="C6" s="126"/>
      <c r="D6" s="12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79"/>
      <c r="T6" s="20"/>
      <c r="U6" s="20"/>
      <c r="V6" s="20"/>
      <c r="W6" s="20"/>
      <c r="X6" s="20"/>
    </row>
    <row r="7" spans="1:24" ht="15" customHeight="1">
      <c r="A7" s="26" t="s">
        <v>357</v>
      </c>
      <c r="B7" s="26" t="s">
        <v>357</v>
      </c>
      <c r="C7" s="26" t="s">
        <v>357</v>
      </c>
      <c r="D7" s="27" t="s">
        <v>357</v>
      </c>
      <c r="E7" s="27" t="s">
        <v>357</v>
      </c>
      <c r="F7" s="27">
        <v>1</v>
      </c>
      <c r="G7" s="27">
        <f>F7+1</f>
        <v>2</v>
      </c>
      <c r="H7" s="27">
        <f>G7+1</f>
        <v>3</v>
      </c>
      <c r="I7" s="27">
        <f>H7+1</f>
        <v>4</v>
      </c>
      <c r="J7" s="27">
        <f>I7+1</f>
        <v>5</v>
      </c>
      <c r="K7" s="27">
        <f>J7+1</f>
        <v>6</v>
      </c>
      <c r="L7" s="27">
        <f>K7+1</f>
        <v>7</v>
      </c>
      <c r="M7" s="27">
        <f>L7+1</f>
        <v>8</v>
      </c>
      <c r="N7" s="27">
        <f>M7+1</f>
        <v>9</v>
      </c>
      <c r="O7" s="27">
        <f>N7+1</f>
        <v>10</v>
      </c>
      <c r="P7" s="27">
        <f>O7+1</f>
        <v>11</v>
      </c>
      <c r="Q7" s="27">
        <f>P7+1</f>
        <v>12</v>
      </c>
      <c r="R7" s="27">
        <f>Q7+1</f>
        <v>13</v>
      </c>
      <c r="S7" s="27">
        <f>R7+1</f>
        <v>14</v>
      </c>
      <c r="T7" s="27">
        <f>S7+1</f>
        <v>15</v>
      </c>
      <c r="U7" s="27">
        <f>T7+1</f>
        <v>16</v>
      </c>
      <c r="V7" s="27">
        <f>U7+1</f>
        <v>17</v>
      </c>
      <c r="W7" s="27">
        <f>V7+1</f>
        <v>18</v>
      </c>
      <c r="X7" s="27">
        <f>W7+1</f>
        <v>19</v>
      </c>
    </row>
    <row r="8" spans="1:25" ht="26.25" customHeight="1">
      <c r="A8" s="186"/>
      <c r="B8" s="182"/>
      <c r="C8" s="178"/>
      <c r="D8" s="186"/>
      <c r="E8" s="178"/>
      <c r="F8" s="180">
        <v>12988426</v>
      </c>
      <c r="G8" s="184">
        <v>10728426</v>
      </c>
      <c r="H8" s="191">
        <v>9872055</v>
      </c>
      <c r="I8" s="191">
        <v>730863</v>
      </c>
      <c r="J8" s="176">
        <v>125508</v>
      </c>
      <c r="K8" s="184">
        <v>2260000</v>
      </c>
      <c r="L8" s="191">
        <v>0</v>
      </c>
      <c r="M8" s="191">
        <v>2150000</v>
      </c>
      <c r="N8" s="191">
        <v>0</v>
      </c>
      <c r="O8" s="191">
        <v>0</v>
      </c>
      <c r="P8" s="191">
        <v>0</v>
      </c>
      <c r="Q8" s="191">
        <v>110000</v>
      </c>
      <c r="R8" s="191">
        <v>0</v>
      </c>
      <c r="S8" s="191">
        <v>0</v>
      </c>
      <c r="T8" s="191">
        <v>0</v>
      </c>
      <c r="U8" s="176">
        <v>0</v>
      </c>
      <c r="V8" s="180">
        <v>0</v>
      </c>
      <c r="W8" s="184">
        <v>0</v>
      </c>
      <c r="X8" s="191">
        <v>0</v>
      </c>
      <c r="Y8" s="3"/>
    </row>
    <row r="9" spans="1:24" ht="26.25" customHeight="1">
      <c r="A9" s="187"/>
      <c r="B9" s="183"/>
      <c r="C9" s="179"/>
      <c r="D9" s="187" t="s">
        <v>552</v>
      </c>
      <c r="E9" s="179" t="s">
        <v>88</v>
      </c>
      <c r="F9" s="181">
        <v>10139100</v>
      </c>
      <c r="G9" s="185">
        <v>7879100</v>
      </c>
      <c r="H9" s="192">
        <v>7145129</v>
      </c>
      <c r="I9" s="192">
        <v>730863</v>
      </c>
      <c r="J9" s="177">
        <v>3108</v>
      </c>
      <c r="K9" s="185">
        <v>2260000</v>
      </c>
      <c r="L9" s="192">
        <v>0</v>
      </c>
      <c r="M9" s="192">
        <v>2150000</v>
      </c>
      <c r="N9" s="192">
        <v>0</v>
      </c>
      <c r="O9" s="192">
        <v>0</v>
      </c>
      <c r="P9" s="192">
        <v>0</v>
      </c>
      <c r="Q9" s="192">
        <v>110000</v>
      </c>
      <c r="R9" s="192">
        <v>0</v>
      </c>
      <c r="S9" s="192">
        <v>0</v>
      </c>
      <c r="T9" s="192">
        <v>0</v>
      </c>
      <c r="U9" s="177">
        <v>0</v>
      </c>
      <c r="V9" s="181">
        <v>0</v>
      </c>
      <c r="W9" s="185">
        <v>0</v>
      </c>
      <c r="X9" s="192">
        <v>0</v>
      </c>
    </row>
    <row r="10" spans="1:24" ht="26.25" customHeight="1">
      <c r="A10" s="187"/>
      <c r="B10" s="183"/>
      <c r="C10" s="179"/>
      <c r="D10" s="187" t="s">
        <v>154</v>
      </c>
      <c r="E10" s="179" t="s">
        <v>149</v>
      </c>
      <c r="F10" s="181">
        <v>10139100</v>
      </c>
      <c r="G10" s="185">
        <v>7879100</v>
      </c>
      <c r="H10" s="192">
        <v>7145129</v>
      </c>
      <c r="I10" s="192">
        <v>730863</v>
      </c>
      <c r="J10" s="177">
        <v>3108</v>
      </c>
      <c r="K10" s="185">
        <v>2260000</v>
      </c>
      <c r="L10" s="192">
        <v>0</v>
      </c>
      <c r="M10" s="192">
        <v>2150000</v>
      </c>
      <c r="N10" s="192">
        <v>0</v>
      </c>
      <c r="O10" s="192">
        <v>0</v>
      </c>
      <c r="P10" s="192">
        <v>0</v>
      </c>
      <c r="Q10" s="192">
        <v>110000</v>
      </c>
      <c r="R10" s="192">
        <v>0</v>
      </c>
      <c r="S10" s="192">
        <v>0</v>
      </c>
      <c r="T10" s="192">
        <v>0</v>
      </c>
      <c r="U10" s="177">
        <v>0</v>
      </c>
      <c r="V10" s="181">
        <v>0</v>
      </c>
      <c r="W10" s="185">
        <v>0</v>
      </c>
      <c r="X10" s="192">
        <v>0</v>
      </c>
    </row>
    <row r="11" spans="1:24" ht="26.25" customHeight="1">
      <c r="A11" s="187"/>
      <c r="B11" s="183"/>
      <c r="C11" s="179"/>
      <c r="D11" s="187" t="s">
        <v>517</v>
      </c>
      <c r="E11" s="179" t="s">
        <v>412</v>
      </c>
      <c r="F11" s="181">
        <v>10139100</v>
      </c>
      <c r="G11" s="185">
        <v>7879100</v>
      </c>
      <c r="H11" s="192">
        <v>7145129</v>
      </c>
      <c r="I11" s="192">
        <v>730863</v>
      </c>
      <c r="J11" s="177">
        <v>3108</v>
      </c>
      <c r="K11" s="185">
        <v>2260000</v>
      </c>
      <c r="L11" s="192">
        <v>0</v>
      </c>
      <c r="M11" s="192">
        <v>2150000</v>
      </c>
      <c r="N11" s="192">
        <v>0</v>
      </c>
      <c r="O11" s="192">
        <v>0</v>
      </c>
      <c r="P11" s="192">
        <v>0</v>
      </c>
      <c r="Q11" s="192">
        <v>110000</v>
      </c>
      <c r="R11" s="192">
        <v>0</v>
      </c>
      <c r="S11" s="192">
        <v>0</v>
      </c>
      <c r="T11" s="192">
        <v>0</v>
      </c>
      <c r="U11" s="177">
        <v>0</v>
      </c>
      <c r="V11" s="181">
        <v>0</v>
      </c>
      <c r="W11" s="185">
        <v>0</v>
      </c>
      <c r="X11" s="192">
        <v>0</v>
      </c>
    </row>
    <row r="12" spans="1:24" ht="26.25" customHeight="1">
      <c r="A12" s="187"/>
      <c r="B12" s="183"/>
      <c r="C12" s="179"/>
      <c r="D12" s="187" t="s">
        <v>126</v>
      </c>
      <c r="E12" s="179" t="s">
        <v>381</v>
      </c>
      <c r="F12" s="181">
        <v>1375293</v>
      </c>
      <c r="G12" s="185">
        <v>1375293</v>
      </c>
      <c r="H12" s="192">
        <v>1252893</v>
      </c>
      <c r="I12" s="192">
        <v>0</v>
      </c>
      <c r="J12" s="177">
        <v>122400</v>
      </c>
      <c r="K12" s="185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77">
        <v>0</v>
      </c>
      <c r="V12" s="181">
        <v>0</v>
      </c>
      <c r="W12" s="185">
        <v>0</v>
      </c>
      <c r="X12" s="192">
        <v>0</v>
      </c>
    </row>
    <row r="13" spans="1:24" ht="26.25" customHeight="1">
      <c r="A13" s="187"/>
      <c r="B13" s="183"/>
      <c r="C13" s="179"/>
      <c r="D13" s="187" t="s">
        <v>441</v>
      </c>
      <c r="E13" s="179" t="s">
        <v>173</v>
      </c>
      <c r="F13" s="181">
        <v>1373732</v>
      </c>
      <c r="G13" s="185">
        <v>1373732</v>
      </c>
      <c r="H13" s="192">
        <v>1251332</v>
      </c>
      <c r="I13" s="192">
        <v>0</v>
      </c>
      <c r="J13" s="177">
        <v>122400</v>
      </c>
      <c r="K13" s="185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177">
        <v>0</v>
      </c>
      <c r="V13" s="181">
        <v>0</v>
      </c>
      <c r="W13" s="185">
        <v>0</v>
      </c>
      <c r="X13" s="192">
        <v>0</v>
      </c>
    </row>
    <row r="14" spans="1:24" ht="26.25" customHeight="1">
      <c r="A14" s="187"/>
      <c r="B14" s="183"/>
      <c r="C14" s="179"/>
      <c r="D14" s="187" t="s">
        <v>233</v>
      </c>
      <c r="E14" s="179" t="s">
        <v>260</v>
      </c>
      <c r="F14" s="181">
        <v>122400</v>
      </c>
      <c r="G14" s="185">
        <v>122400</v>
      </c>
      <c r="H14" s="192">
        <v>0</v>
      </c>
      <c r="I14" s="192">
        <v>0</v>
      </c>
      <c r="J14" s="177">
        <v>122400</v>
      </c>
      <c r="K14" s="185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77">
        <v>0</v>
      </c>
      <c r="V14" s="181">
        <v>0</v>
      </c>
      <c r="W14" s="185">
        <v>0</v>
      </c>
      <c r="X14" s="192">
        <v>0</v>
      </c>
    </row>
    <row r="15" spans="1:24" ht="26.25" customHeight="1">
      <c r="A15" s="187"/>
      <c r="B15" s="183"/>
      <c r="C15" s="179"/>
      <c r="D15" s="187" t="s">
        <v>234</v>
      </c>
      <c r="E15" s="179" t="s">
        <v>125</v>
      </c>
      <c r="F15" s="181">
        <v>1251332</v>
      </c>
      <c r="G15" s="185">
        <v>1251332</v>
      </c>
      <c r="H15" s="192">
        <v>1251332</v>
      </c>
      <c r="I15" s="192">
        <v>0</v>
      </c>
      <c r="J15" s="177">
        <v>0</v>
      </c>
      <c r="K15" s="185">
        <v>0</v>
      </c>
      <c r="L15" s="192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77">
        <v>0</v>
      </c>
      <c r="V15" s="181">
        <v>0</v>
      </c>
      <c r="W15" s="185">
        <v>0</v>
      </c>
      <c r="X15" s="192">
        <v>0</v>
      </c>
    </row>
    <row r="16" spans="1:24" ht="26.25" customHeight="1">
      <c r="A16" s="187"/>
      <c r="B16" s="183"/>
      <c r="C16" s="179"/>
      <c r="D16" s="187" t="s">
        <v>512</v>
      </c>
      <c r="E16" s="179" t="s">
        <v>561</v>
      </c>
      <c r="F16" s="181">
        <v>1561</v>
      </c>
      <c r="G16" s="185">
        <v>1561</v>
      </c>
      <c r="H16" s="192">
        <v>1561</v>
      </c>
      <c r="I16" s="192">
        <v>0</v>
      </c>
      <c r="J16" s="177">
        <v>0</v>
      </c>
      <c r="K16" s="185">
        <v>0</v>
      </c>
      <c r="L16" s="192">
        <v>0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0</v>
      </c>
      <c r="T16" s="192">
        <v>0</v>
      </c>
      <c r="U16" s="177">
        <v>0</v>
      </c>
      <c r="V16" s="181">
        <v>0</v>
      </c>
      <c r="W16" s="185">
        <v>0</v>
      </c>
      <c r="X16" s="192">
        <v>0</v>
      </c>
    </row>
    <row r="17" spans="1:24" ht="26.25" customHeight="1">
      <c r="A17" s="187"/>
      <c r="B17" s="183"/>
      <c r="C17" s="179"/>
      <c r="D17" s="187" t="s">
        <v>124</v>
      </c>
      <c r="E17" s="179" t="s">
        <v>91</v>
      </c>
      <c r="F17" s="181">
        <v>1561</v>
      </c>
      <c r="G17" s="185">
        <v>1561</v>
      </c>
      <c r="H17" s="192">
        <v>1561</v>
      </c>
      <c r="I17" s="192">
        <v>0</v>
      </c>
      <c r="J17" s="177">
        <v>0</v>
      </c>
      <c r="K17" s="185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0</v>
      </c>
      <c r="T17" s="192">
        <v>0</v>
      </c>
      <c r="U17" s="177">
        <v>0</v>
      </c>
      <c r="V17" s="181">
        <v>0</v>
      </c>
      <c r="W17" s="185">
        <v>0</v>
      </c>
      <c r="X17" s="192">
        <v>0</v>
      </c>
    </row>
    <row r="18" spans="1:24" ht="26.25" customHeight="1">
      <c r="A18" s="187"/>
      <c r="B18" s="183"/>
      <c r="C18" s="179"/>
      <c r="D18" s="187" t="s">
        <v>247</v>
      </c>
      <c r="E18" s="179" t="s">
        <v>483</v>
      </c>
      <c r="F18" s="181">
        <v>463561</v>
      </c>
      <c r="G18" s="185">
        <v>463561</v>
      </c>
      <c r="H18" s="192">
        <v>463561</v>
      </c>
      <c r="I18" s="192">
        <v>0</v>
      </c>
      <c r="J18" s="177">
        <v>0</v>
      </c>
      <c r="K18" s="185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2">
        <v>0</v>
      </c>
      <c r="T18" s="192">
        <v>0</v>
      </c>
      <c r="U18" s="177">
        <v>0</v>
      </c>
      <c r="V18" s="181">
        <v>0</v>
      </c>
      <c r="W18" s="185">
        <v>0</v>
      </c>
      <c r="X18" s="192">
        <v>0</v>
      </c>
    </row>
    <row r="19" spans="1:24" ht="26.25" customHeight="1">
      <c r="A19" s="187"/>
      <c r="B19" s="183"/>
      <c r="C19" s="179"/>
      <c r="D19" s="187" t="s">
        <v>250</v>
      </c>
      <c r="E19" s="179" t="s">
        <v>213</v>
      </c>
      <c r="F19" s="181">
        <v>463561</v>
      </c>
      <c r="G19" s="185">
        <v>463561</v>
      </c>
      <c r="H19" s="192">
        <v>463561</v>
      </c>
      <c r="I19" s="192">
        <v>0</v>
      </c>
      <c r="J19" s="177">
        <v>0</v>
      </c>
      <c r="K19" s="185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77">
        <v>0</v>
      </c>
      <c r="V19" s="181">
        <v>0</v>
      </c>
      <c r="W19" s="185">
        <v>0</v>
      </c>
      <c r="X19" s="192">
        <v>0</v>
      </c>
    </row>
    <row r="20" spans="1:24" ht="26.25" customHeight="1">
      <c r="A20" s="187"/>
      <c r="B20" s="183"/>
      <c r="C20" s="179"/>
      <c r="D20" s="187" t="s">
        <v>497</v>
      </c>
      <c r="E20" s="179" t="s">
        <v>89</v>
      </c>
      <c r="F20" s="181">
        <v>463561</v>
      </c>
      <c r="G20" s="185">
        <v>463561</v>
      </c>
      <c r="H20" s="192">
        <v>463561</v>
      </c>
      <c r="I20" s="192">
        <v>0</v>
      </c>
      <c r="J20" s="177">
        <v>0</v>
      </c>
      <c r="K20" s="185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77">
        <v>0</v>
      </c>
      <c r="V20" s="181">
        <v>0</v>
      </c>
      <c r="W20" s="185">
        <v>0</v>
      </c>
      <c r="X20" s="192">
        <v>0</v>
      </c>
    </row>
    <row r="21" spans="1:24" ht="26.25" customHeight="1">
      <c r="A21" s="187"/>
      <c r="B21" s="183"/>
      <c r="C21" s="179"/>
      <c r="D21" s="187" t="s">
        <v>212</v>
      </c>
      <c r="E21" s="179" t="s">
        <v>462</v>
      </c>
      <c r="F21" s="181">
        <v>1010472</v>
      </c>
      <c r="G21" s="185">
        <v>1010472</v>
      </c>
      <c r="H21" s="192">
        <v>1010472</v>
      </c>
      <c r="I21" s="192">
        <v>0</v>
      </c>
      <c r="J21" s="177">
        <v>0</v>
      </c>
      <c r="K21" s="185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77">
        <v>0</v>
      </c>
      <c r="V21" s="181">
        <v>0</v>
      </c>
      <c r="W21" s="185">
        <v>0</v>
      </c>
      <c r="X21" s="192">
        <v>0</v>
      </c>
    </row>
    <row r="22" spans="1:24" ht="26.25" customHeight="1">
      <c r="A22" s="187"/>
      <c r="B22" s="183"/>
      <c r="C22" s="179"/>
      <c r="D22" s="187" t="s">
        <v>276</v>
      </c>
      <c r="E22" s="179" t="s">
        <v>87</v>
      </c>
      <c r="F22" s="181">
        <v>1010472</v>
      </c>
      <c r="G22" s="185">
        <v>1010472</v>
      </c>
      <c r="H22" s="192">
        <v>1010472</v>
      </c>
      <c r="I22" s="192">
        <v>0</v>
      </c>
      <c r="J22" s="177">
        <v>0</v>
      </c>
      <c r="K22" s="185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77">
        <v>0</v>
      </c>
      <c r="V22" s="181">
        <v>0</v>
      </c>
      <c r="W22" s="185">
        <v>0</v>
      </c>
      <c r="X22" s="192">
        <v>0</v>
      </c>
    </row>
    <row r="23" spans="1:24" ht="26.25" customHeight="1">
      <c r="A23" s="187"/>
      <c r="B23" s="183"/>
      <c r="C23" s="179"/>
      <c r="D23" s="187" t="s">
        <v>408</v>
      </c>
      <c r="E23" s="179" t="s">
        <v>569</v>
      </c>
      <c r="F23" s="181">
        <v>1010472</v>
      </c>
      <c r="G23" s="185">
        <v>1010472</v>
      </c>
      <c r="H23" s="192">
        <v>1010472</v>
      </c>
      <c r="I23" s="192">
        <v>0</v>
      </c>
      <c r="J23" s="177">
        <v>0</v>
      </c>
      <c r="K23" s="185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77">
        <v>0</v>
      </c>
      <c r="V23" s="181">
        <v>0</v>
      </c>
      <c r="W23" s="185">
        <v>0</v>
      </c>
      <c r="X23" s="192">
        <v>0</v>
      </c>
    </row>
    <row r="24" spans="1:24" ht="26.25" customHeight="1">
      <c r="A24" s="186"/>
      <c r="B24" s="182"/>
      <c r="C24" s="178"/>
      <c r="D24" s="186" t="s">
        <v>341</v>
      </c>
      <c r="E24" s="178" t="s">
        <v>443</v>
      </c>
      <c r="F24" s="180">
        <v>12988426</v>
      </c>
      <c r="G24" s="184">
        <v>10728426</v>
      </c>
      <c r="H24" s="191">
        <v>9872055</v>
      </c>
      <c r="I24" s="191">
        <v>730863</v>
      </c>
      <c r="J24" s="176">
        <v>125508</v>
      </c>
      <c r="K24" s="184">
        <v>2260000</v>
      </c>
      <c r="L24" s="191">
        <v>0</v>
      </c>
      <c r="M24" s="191">
        <v>2150000</v>
      </c>
      <c r="N24" s="191">
        <v>0</v>
      </c>
      <c r="O24" s="191">
        <v>0</v>
      </c>
      <c r="P24" s="191">
        <v>0</v>
      </c>
      <c r="Q24" s="191">
        <v>110000</v>
      </c>
      <c r="R24" s="191">
        <v>0</v>
      </c>
      <c r="S24" s="191">
        <v>0</v>
      </c>
      <c r="T24" s="191">
        <v>0</v>
      </c>
      <c r="U24" s="176">
        <v>0</v>
      </c>
      <c r="V24" s="180">
        <v>0</v>
      </c>
      <c r="W24" s="184">
        <v>0</v>
      </c>
      <c r="X24" s="191">
        <v>0</v>
      </c>
    </row>
    <row r="25" spans="1:24" ht="26.25" customHeight="1">
      <c r="A25" s="186" t="s">
        <v>552</v>
      </c>
      <c r="B25" s="182" t="s">
        <v>329</v>
      </c>
      <c r="C25" s="178" t="s">
        <v>428</v>
      </c>
      <c r="D25" s="186" t="s">
        <v>155</v>
      </c>
      <c r="E25" s="178" t="s">
        <v>511</v>
      </c>
      <c r="F25" s="180">
        <v>10139100</v>
      </c>
      <c r="G25" s="184">
        <v>7879100</v>
      </c>
      <c r="H25" s="191">
        <v>7145129</v>
      </c>
      <c r="I25" s="191">
        <v>730863</v>
      </c>
      <c r="J25" s="176">
        <v>3108</v>
      </c>
      <c r="K25" s="184">
        <v>2260000</v>
      </c>
      <c r="L25" s="191">
        <v>0</v>
      </c>
      <c r="M25" s="191">
        <v>2150000</v>
      </c>
      <c r="N25" s="191">
        <v>0</v>
      </c>
      <c r="O25" s="191">
        <v>0</v>
      </c>
      <c r="P25" s="191">
        <v>0</v>
      </c>
      <c r="Q25" s="191">
        <v>110000</v>
      </c>
      <c r="R25" s="191">
        <v>0</v>
      </c>
      <c r="S25" s="191">
        <v>0</v>
      </c>
      <c r="T25" s="191">
        <v>0</v>
      </c>
      <c r="U25" s="176">
        <v>0</v>
      </c>
      <c r="V25" s="180">
        <v>0</v>
      </c>
      <c r="W25" s="184">
        <v>0</v>
      </c>
      <c r="X25" s="191">
        <v>0</v>
      </c>
    </row>
    <row r="26" spans="1:24" ht="26.25" customHeight="1">
      <c r="A26" s="186" t="s">
        <v>126</v>
      </c>
      <c r="B26" s="182" t="s">
        <v>422</v>
      </c>
      <c r="C26" s="178" t="s">
        <v>428</v>
      </c>
      <c r="D26" s="186" t="s">
        <v>453</v>
      </c>
      <c r="E26" s="178" t="s">
        <v>430</v>
      </c>
      <c r="F26" s="180">
        <v>122400</v>
      </c>
      <c r="G26" s="184">
        <v>122400</v>
      </c>
      <c r="H26" s="191">
        <v>0</v>
      </c>
      <c r="I26" s="191">
        <v>0</v>
      </c>
      <c r="J26" s="176">
        <v>122400</v>
      </c>
      <c r="K26" s="184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91">
        <v>0</v>
      </c>
      <c r="T26" s="191">
        <v>0</v>
      </c>
      <c r="U26" s="176">
        <v>0</v>
      </c>
      <c r="V26" s="180">
        <v>0</v>
      </c>
      <c r="W26" s="184">
        <v>0</v>
      </c>
      <c r="X26" s="191">
        <v>0</v>
      </c>
    </row>
    <row r="27" spans="1:24" ht="26.25" customHeight="1">
      <c r="A27" s="186" t="s">
        <v>126</v>
      </c>
      <c r="B27" s="182" t="s">
        <v>422</v>
      </c>
      <c r="C27" s="178" t="s">
        <v>422</v>
      </c>
      <c r="D27" s="186" t="s">
        <v>456</v>
      </c>
      <c r="E27" s="178" t="s">
        <v>395</v>
      </c>
      <c r="F27" s="180">
        <v>1251332</v>
      </c>
      <c r="G27" s="184">
        <v>1251332</v>
      </c>
      <c r="H27" s="191">
        <v>1251332</v>
      </c>
      <c r="I27" s="191">
        <v>0</v>
      </c>
      <c r="J27" s="176">
        <v>0</v>
      </c>
      <c r="K27" s="184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1">
        <v>0</v>
      </c>
      <c r="T27" s="191">
        <v>0</v>
      </c>
      <c r="U27" s="176">
        <v>0</v>
      </c>
      <c r="V27" s="180">
        <v>0</v>
      </c>
      <c r="W27" s="184">
        <v>0</v>
      </c>
      <c r="X27" s="191">
        <v>0</v>
      </c>
    </row>
    <row r="28" spans="1:24" ht="26.25" customHeight="1">
      <c r="A28" s="186" t="s">
        <v>126</v>
      </c>
      <c r="B28" s="182" t="s">
        <v>496</v>
      </c>
      <c r="C28" s="178" t="s">
        <v>428</v>
      </c>
      <c r="D28" s="186" t="s">
        <v>336</v>
      </c>
      <c r="E28" s="178" t="s">
        <v>94</v>
      </c>
      <c r="F28" s="180">
        <v>1561</v>
      </c>
      <c r="G28" s="184">
        <v>1561</v>
      </c>
      <c r="H28" s="191">
        <v>1561</v>
      </c>
      <c r="I28" s="191">
        <v>0</v>
      </c>
      <c r="J28" s="176">
        <v>0</v>
      </c>
      <c r="K28" s="184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76">
        <v>0</v>
      </c>
      <c r="V28" s="180">
        <v>0</v>
      </c>
      <c r="W28" s="184">
        <v>0</v>
      </c>
      <c r="X28" s="191">
        <v>0</v>
      </c>
    </row>
    <row r="29" spans="1:24" ht="26.25" customHeight="1">
      <c r="A29" s="186" t="s">
        <v>247</v>
      </c>
      <c r="B29" s="182" t="s">
        <v>329</v>
      </c>
      <c r="C29" s="178" t="s">
        <v>428</v>
      </c>
      <c r="D29" s="186" t="s">
        <v>172</v>
      </c>
      <c r="E29" s="178" t="s">
        <v>406</v>
      </c>
      <c r="F29" s="180">
        <v>463561</v>
      </c>
      <c r="G29" s="184">
        <v>463561</v>
      </c>
      <c r="H29" s="191">
        <v>463561</v>
      </c>
      <c r="I29" s="191">
        <v>0</v>
      </c>
      <c r="J29" s="176">
        <v>0</v>
      </c>
      <c r="K29" s="184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191">
        <v>0</v>
      </c>
      <c r="T29" s="191">
        <v>0</v>
      </c>
      <c r="U29" s="176">
        <v>0</v>
      </c>
      <c r="V29" s="180">
        <v>0</v>
      </c>
      <c r="W29" s="184">
        <v>0</v>
      </c>
      <c r="X29" s="191">
        <v>0</v>
      </c>
    </row>
    <row r="30" spans="1:24" ht="26.25" customHeight="1">
      <c r="A30" s="186" t="s">
        <v>212</v>
      </c>
      <c r="B30" s="182" t="s">
        <v>298</v>
      </c>
      <c r="C30" s="178" t="s">
        <v>428</v>
      </c>
      <c r="D30" s="186" t="s">
        <v>59</v>
      </c>
      <c r="E30" s="178" t="s">
        <v>436</v>
      </c>
      <c r="F30" s="180">
        <v>1010472</v>
      </c>
      <c r="G30" s="184">
        <v>1010472</v>
      </c>
      <c r="H30" s="191">
        <v>1010472</v>
      </c>
      <c r="I30" s="191">
        <v>0</v>
      </c>
      <c r="J30" s="176">
        <v>0</v>
      </c>
      <c r="K30" s="184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1">
        <v>0</v>
      </c>
      <c r="T30" s="191">
        <v>0</v>
      </c>
      <c r="U30" s="176">
        <v>0</v>
      </c>
      <c r="V30" s="180">
        <v>0</v>
      </c>
      <c r="W30" s="184">
        <v>0</v>
      </c>
      <c r="X30" s="191">
        <v>0</v>
      </c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